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 activeTab="1"/>
  </bookViews>
  <sheets>
    <sheet name="Calculating Daniel's 70th week" sheetId="3" r:id="rId1"/>
    <sheet name="Daniel's 70th week" sheetId="4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" i="3" l="1"/>
  <c r="AG4" i="3"/>
  <c r="AG5" i="3"/>
  <c r="AG6" i="3"/>
  <c r="AG7" i="3"/>
  <c r="AG8" i="3"/>
  <c r="AG9" i="3"/>
  <c r="AG10" i="3"/>
  <c r="AG11" i="3"/>
  <c r="AG12" i="3"/>
  <c r="AG13" i="3"/>
  <c r="AG14" i="3"/>
  <c r="L16" i="3"/>
  <c r="N16" i="3"/>
  <c r="P16" i="3"/>
  <c r="R16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T16" i="3" l="1"/>
</calcChain>
</file>

<file path=xl/sharedStrings.xml><?xml version="1.0" encoding="utf-8"?>
<sst xmlns="http://schemas.openxmlformats.org/spreadsheetml/2006/main" count="344" uniqueCount="148">
  <si>
    <t>x</t>
  </si>
  <si>
    <t>+</t>
  </si>
  <si>
    <t>=</t>
  </si>
  <si>
    <t>"maneh"</t>
  </si>
  <si>
    <t>(gerahs)</t>
  </si>
  <si>
    <t>ARTAXERXES DECREE: 28 NOV 457 B.C.</t>
  </si>
  <si>
    <t>/</t>
  </si>
  <si>
    <t>(God's prophetic supernumber)</t>
  </si>
  <si>
    <t>God's prophetic supernumber = 2520</t>
  </si>
  <si>
    <t>(BURIED 6PM WED TO 6PM SAT = 72 HRS)</t>
  </si>
  <si>
    <t>THE 2 PROPHECIES (HANDWRITING ON WALL, DANIEL'S 70TH WEEK ARE LINKED)</t>
  </si>
  <si>
    <t>(IN BABYLON, "MENE" = 50)</t>
  </si>
  <si>
    <t>(GOD JUDGED THE BABYLONIANS USING THEIR OWN UNJUST MEASURES AND WEIGHTS)</t>
  </si>
  <si>
    <t>(50 IS REPEATED = DUAL PROPHECY)</t>
  </si>
  <si>
    <t>129,600 (weeks)</t>
  </si>
  <si>
    <t>(days in God's prophetic year)</t>
  </si>
  <si>
    <t>Elijah and Elisha are the 2 witnesses?</t>
  </si>
  <si>
    <t>3. GOD "RESET" THE PROPHETIC CLOCK ON DANIEL'S 70 WEEKS DUE TO ISRAEL'S UNBELIEF (THEY CRUCIFIED JESUS)</t>
  </si>
  <si>
    <t>6. WE LINK THE 2 VERSES OF "MENE", "maneh" FOR CLUES (EZE 45:12, DAN 5:25)</t>
  </si>
  <si>
    <t>7. PROPOSED JESUS'S CRUCIFIXION: WED, 28 APR, 28 A.D.</t>
  </si>
  <si>
    <t>8. WE USE JESUS'S CRUCIFIXION DATE TO "BACKTEST" A POSSIBLE ARTAXERXES DECREE DATE (28 NOV 457 B.C.)</t>
  </si>
  <si>
    <t>X</t>
  </si>
  <si>
    <t>it was reset like</t>
  </si>
  <si>
    <t>(The 70 week clock</t>
  </si>
  <si>
    <t>never "stopped"</t>
  </si>
  <si>
    <t>God did to Moses</t>
  </si>
  <si>
    <t>due to unbelief:</t>
  </si>
  <si>
    <t>2520 prophetic years)</t>
  </si>
  <si>
    <r>
      <t xml:space="preserve">1. DANIEL'S 70TH WEEK PROPHECY SOLVES FOR </t>
    </r>
    <r>
      <rPr>
        <sz val="6"/>
        <color rgb="FFFF0000"/>
        <rFont val="Calibri"/>
        <family val="2"/>
        <scheme val="minor"/>
      </rPr>
      <t>ARMAGEDDON DAY (JESUS TO EARTH)</t>
    </r>
  </si>
  <si>
    <r>
      <t xml:space="preserve">2. HANDWRITING ON WALL - DUAL PROPHECY - DESTRUCTION OF BABYLON EMPIRE #7 (N.W.O.) SOLVES FOR </t>
    </r>
    <r>
      <rPr>
        <sz val="6"/>
        <color rgb="FFFF0000"/>
        <rFont val="Calibri"/>
        <family val="2"/>
        <scheme val="minor"/>
      </rPr>
      <t>ARMAGEDDON DAY</t>
    </r>
  </si>
  <si>
    <r>
      <t xml:space="preserve">4. THEREFORE ARTAXERXES DECREE DATE SOLVES FOR </t>
    </r>
    <r>
      <rPr>
        <sz val="6"/>
        <color rgb="FFFF0000"/>
        <rFont val="Calibri"/>
        <family val="2"/>
        <scheme val="minor"/>
      </rPr>
      <t>ARMAGEDDON DAY</t>
    </r>
  </si>
  <si>
    <r>
      <t>Eze 45:12 And the shekel shall be</t>
    </r>
    <r>
      <rPr>
        <sz val="6"/>
        <color rgb="FFFF0000"/>
        <rFont val="Calibri"/>
        <family val="2"/>
        <scheme val="minor"/>
      </rPr>
      <t> twenty</t>
    </r>
    <r>
      <rPr>
        <sz val="6"/>
        <color theme="1"/>
        <rFont val="Calibri"/>
        <family val="2"/>
        <scheme val="minor"/>
      </rPr>
      <t xml:space="preserve"> gerahs: </t>
    </r>
    <r>
      <rPr>
        <sz val="6"/>
        <color rgb="FF00B050"/>
        <rFont val="Calibri"/>
        <family val="2"/>
        <scheme val="minor"/>
      </rPr>
      <t>twenty</t>
    </r>
    <r>
      <rPr>
        <sz val="6"/>
        <color theme="1"/>
        <rFont val="Calibri"/>
        <family val="2"/>
        <scheme val="minor"/>
      </rPr>
      <t xml:space="preserve"> shekels,</t>
    </r>
    <r>
      <rPr>
        <sz val="6"/>
        <color rgb="FF00B050"/>
        <rFont val="Calibri"/>
        <family val="2"/>
        <scheme val="minor"/>
      </rPr>
      <t xml:space="preserve"> five and twenty</t>
    </r>
    <r>
      <rPr>
        <sz val="6"/>
        <color theme="1"/>
        <rFont val="Calibri"/>
        <family val="2"/>
        <scheme val="minor"/>
      </rPr>
      <t xml:space="preserve"> shekels,</t>
    </r>
    <r>
      <rPr>
        <sz val="6"/>
        <color rgb="FF00B050"/>
        <rFont val="Calibri"/>
        <family val="2"/>
        <scheme val="minor"/>
      </rPr>
      <t xml:space="preserve"> fifteen </t>
    </r>
    <r>
      <rPr>
        <sz val="6"/>
        <color theme="1"/>
        <rFont val="Calibri"/>
        <family val="2"/>
        <scheme val="minor"/>
      </rPr>
      <t>shekels, shall be your maneh.</t>
    </r>
  </si>
  <si>
    <r>
      <rPr>
        <sz val="6"/>
        <color theme="1"/>
        <rFont val="Calibri"/>
        <family val="2"/>
        <scheme val="minor"/>
      </rPr>
      <t xml:space="preserve">360 </t>
    </r>
    <r>
      <rPr>
        <sz val="6"/>
        <color rgb="FF00B050"/>
        <rFont val="Calibri"/>
        <family val="2"/>
        <scheme val="minor"/>
      </rPr>
      <t>x 360 = 129,600</t>
    </r>
  </si>
  <si>
    <r>
      <t xml:space="preserve">9. WE THEN PROJECT TO ARMAGEDDON DAY BASED ON 1ST DAY OF 7TH MONTH TO FULFILL FALL FEAST #1: </t>
    </r>
    <r>
      <rPr>
        <sz val="6"/>
        <color rgb="FF00B050"/>
        <rFont val="Calibri"/>
        <family val="2"/>
        <scheme val="minor"/>
      </rPr>
      <t>21 SEP 2028</t>
    </r>
  </si>
  <si>
    <t>TO JESUS'S CRUCIFIXION WED, 28 APR 28 A.D.</t>
  </si>
  <si>
    <t>Dan 5:25 (4 #'s in order)</t>
  </si>
  <si>
    <t xml:space="preserve">"MENE" </t>
  </si>
  <si>
    <t>Eze 45:12(4 #'s reverse order)</t>
  </si>
  <si>
    <t>TO ARMAGEDDON DAY 21 SEP 2028</t>
  </si>
  <si>
    <t>(Elijah went down to the 50)</t>
  </si>
  <si>
    <t>(Elisha sent up 50 to look for Elijah)</t>
  </si>
  <si>
    <t>(ave)=</t>
  </si>
  <si>
    <t xml:space="preserve">(shekels)      </t>
  </si>
  <si>
    <t>ISRAEL HAD STARTED THE 70TH WEEK BUT IT WAS RESET</t>
  </si>
  <si>
    <r>
      <t xml:space="preserve">5. WE SOLVE FOR </t>
    </r>
    <r>
      <rPr>
        <sz val="6"/>
        <color rgb="FFFF0000"/>
        <rFont val="Calibri"/>
        <family val="2"/>
        <scheme val="minor"/>
      </rPr>
      <t>ARMAGEDDON DAY</t>
    </r>
    <r>
      <rPr>
        <sz val="6"/>
        <color theme="1"/>
        <rFont val="Calibri"/>
        <family val="2"/>
        <scheme val="minor"/>
      </rPr>
      <t xml:space="preserve"> USING NUMERICAL VALUE OF </t>
    </r>
    <r>
      <rPr>
        <sz val="6"/>
        <color rgb="FF0070C0"/>
        <rFont val="Calibri"/>
        <family val="2"/>
        <scheme val="minor"/>
      </rPr>
      <t>MENE,MENE,TEKEL,UPHARSIN</t>
    </r>
  </si>
  <si>
    <r>
      <t xml:space="preserve">Dan 5:25 And this is the writing that was written, </t>
    </r>
    <r>
      <rPr>
        <sz val="6"/>
        <color rgb="FF0070C0"/>
        <rFont val="Calibri"/>
        <family val="2"/>
        <scheme val="minor"/>
      </rPr>
      <t>MENE, MENE, TEKEL, UPHARSIN.</t>
    </r>
  </si>
  <si>
    <t>(50, 50, 1, 25)</t>
  </si>
  <si>
    <t>ARMAGEDDON DAY: 21 Sep 2028</t>
  </si>
  <si>
    <t xml:space="preserve"> (DAYS FROM DECREE TO ARMAGEDDON)</t>
  </si>
  <si>
    <t>907,200 (days)</t>
  </si>
  <si>
    <t>(Elijah burned with fire 2 sets of 50 men)</t>
  </si>
  <si>
    <t>Age of Earth @ 21 Sep 2028</t>
  </si>
  <si>
    <t>Proposed</t>
  </si>
  <si>
    <t>Proposed Age of Earth @ 21 Sep 2028</t>
  </si>
  <si>
    <t>INTERESTING MATH CONCERNING SUPERNUMBERS 2520 AND 6300 AND 907,200</t>
  </si>
  <si>
    <t>907,200 / 6300 = 144 (REMINDS ME OF THE 144,000 IN REVELATION)</t>
  </si>
  <si>
    <t>907,200 / 12 = 75,600 (75,600 MATCHES MONTHS AGE OF EARTH @ 21 Sep 2028)</t>
  </si>
  <si>
    <t>907,200 days / 7 = 129,600 weeks</t>
  </si>
  <si>
    <t>(They crucified Jesus the next Passover: 28 Apr 28 A.D.)</t>
  </si>
  <si>
    <r>
      <t xml:space="preserve">483 solar years = </t>
    </r>
    <r>
      <rPr>
        <b/>
        <sz val="6"/>
        <color rgb="FF7030A0"/>
        <rFont val="Calibri"/>
        <family val="2"/>
        <scheme val="minor"/>
      </rPr>
      <t>176,415</t>
    </r>
    <r>
      <rPr>
        <sz val="6"/>
        <color theme="1"/>
        <rFont val="Calibri"/>
        <family val="2"/>
        <scheme val="minor"/>
      </rPr>
      <t xml:space="preserve"> days</t>
    </r>
  </si>
  <si>
    <r>
      <t>490 prophetic years x 360 days =</t>
    </r>
    <r>
      <rPr>
        <b/>
        <sz val="6"/>
        <color theme="1"/>
        <rFont val="Calibri"/>
        <family val="2"/>
        <scheme val="minor"/>
      </rPr>
      <t xml:space="preserve"> </t>
    </r>
    <r>
      <rPr>
        <b/>
        <sz val="6"/>
        <color rgb="FF7030A0"/>
        <rFont val="Calibri"/>
        <family val="2"/>
        <scheme val="minor"/>
      </rPr>
      <t>176,400</t>
    </r>
    <r>
      <rPr>
        <sz val="6"/>
        <color theme="1"/>
        <rFont val="Calibri"/>
        <family val="2"/>
        <scheme val="minor"/>
      </rPr>
      <t xml:space="preserve"> days</t>
    </r>
  </si>
  <si>
    <t>(483 years to Messiah. And after 483 years (+152 days), the "Messiah cut off")</t>
  </si>
  <si>
    <r>
      <t xml:space="preserve">483 solar years (+152 days until crucifixion) = </t>
    </r>
    <r>
      <rPr>
        <b/>
        <sz val="6"/>
        <color rgb="FF7030A0"/>
        <rFont val="Calibri"/>
        <family val="2"/>
        <scheme val="minor"/>
      </rPr>
      <t>176,567</t>
    </r>
    <r>
      <rPr>
        <sz val="6"/>
        <color theme="1"/>
        <rFont val="Calibri"/>
        <family val="2"/>
        <scheme val="minor"/>
      </rPr>
      <t xml:space="preserve"> days</t>
    </r>
  </si>
  <si>
    <t xml:space="preserve">1. The 483rd solar year was completed since the time of Artaxerxes decree in 457 B.C. </t>
  </si>
  <si>
    <t>2. The 490th prophetic year had been completed using 360 days/year</t>
  </si>
  <si>
    <t>CONCLUSION:</t>
  </si>
  <si>
    <t>Israel, still in unbelief, crucified Jesus the following Spring Passover 28 Apr 28 A.D.</t>
  </si>
  <si>
    <t xml:space="preserve">In November 27 A.D., Israel had come to 2 key time markers: </t>
  </si>
  <si>
    <r>
      <t xml:space="preserve">"unto Messiah the Prince". </t>
    </r>
    <r>
      <rPr>
        <b/>
        <sz val="6"/>
        <color rgb="FF7030A0"/>
        <rFont val="Calibri"/>
        <family val="2"/>
        <scheme val="minor"/>
      </rPr>
      <t>28 Nov 27 A.D.</t>
    </r>
    <r>
      <rPr>
        <sz val="6"/>
        <color theme="1"/>
        <rFont val="Calibri"/>
        <family val="2"/>
        <scheme val="minor"/>
      </rPr>
      <t xml:space="preserve">  Jesus was now known as potential Messiah</t>
    </r>
  </si>
  <si>
    <t>360 x 360 = 129,600 (more clues to use a 360 day/per year x 2520)</t>
  </si>
  <si>
    <r>
      <t xml:space="preserve">ISRAEL HAD FINISHED 490 PROPHETIC YEARS ON </t>
    </r>
    <r>
      <rPr>
        <b/>
        <sz val="6"/>
        <color rgb="FF7030A0"/>
        <rFont val="Calibri"/>
        <family val="2"/>
        <scheme val="minor"/>
      </rPr>
      <t>13 NOV 27 A.D</t>
    </r>
    <r>
      <rPr>
        <sz val="6"/>
        <color theme="1"/>
        <rFont val="Calibri"/>
        <family val="2"/>
        <scheme val="minor"/>
      </rPr>
      <t>. (BUT STILL IN UNBELIEF)</t>
    </r>
  </si>
  <si>
    <t>(70 weeks of prophetic years of 360 days each. 70 x 7 x 360)</t>
  </si>
  <si>
    <t>(69 weeks of solar years. 69 x 7 x 365.25)</t>
  </si>
  <si>
    <t>MILLENIAL REIGN 1050 YEARS?</t>
  </si>
  <si>
    <t>1ST SEAL</t>
  </si>
  <si>
    <t>2ND SEAL</t>
  </si>
  <si>
    <t>3RD SEAL</t>
  </si>
  <si>
    <t>4TH SEAL</t>
  </si>
  <si>
    <t>5TH SEAL</t>
  </si>
  <si>
    <t>WHITE HORSE</t>
  </si>
  <si>
    <t>RED HORSE</t>
  </si>
  <si>
    <t>BLACK HORSE</t>
  </si>
  <si>
    <t>PALE HORSE</t>
  </si>
  <si>
    <t xml:space="preserve">MARTYRS </t>
  </si>
  <si>
    <t xml:space="preserve">SATAN </t>
  </si>
  <si>
    <t>ANTICHRIST</t>
  </si>
  <si>
    <t>FALSE PROPHET</t>
  </si>
  <si>
    <t>DEATH AND HELL</t>
  </si>
  <si>
    <t>ANTICHRIST TAKES TOTAL POWER</t>
  </si>
  <si>
    <t>SENT TO CONQUER</t>
  </si>
  <si>
    <t>WORLD AT WAR</t>
  </si>
  <si>
    <t>FAMINE</t>
  </si>
  <si>
    <t>EXCESS DEATH</t>
  </si>
  <si>
    <t>ABOMINATIONS OF DESOLATIONS</t>
  </si>
  <si>
    <t>CONFIRMS COVENENT FOR 1 WEEK</t>
  </si>
  <si>
    <t>(Wicked Queen Dead)</t>
  </si>
  <si>
    <t>WARFARE ON CHRISTIANS</t>
  </si>
  <si>
    <t>NUKING OF USA (BABYLON) &amp; ROME?</t>
  </si>
  <si>
    <t xml:space="preserve">END </t>
  </si>
  <si>
    <t>PASSOVER EVE APRIL 12TH</t>
  </si>
  <si>
    <t>9/21/2028?</t>
  </si>
  <si>
    <t>315 DAYS</t>
  </si>
  <si>
    <t>70 DAYS OF GREAT TRIBULATION</t>
  </si>
  <si>
    <t>1335 DAYS START COUNT AT 21 OCT 21</t>
  </si>
  <si>
    <t xml:space="preserve">BEGIN 2520 DAYS </t>
  </si>
  <si>
    <t>2026</t>
  </si>
  <si>
    <t>2027</t>
  </si>
  <si>
    <t>2028</t>
  </si>
  <si>
    <t>1 WEEK</t>
  </si>
  <si>
    <t>TRIBULATION PERIOD OF MANKIND AT SATAN'S AND MANKIND'S HAND (WARS, FAMINE, PESTILENCE, EARTHQUAKES, EXCESS DEATH)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</si>
  <si>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</si>
  <si>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</si>
  <si>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</si>
  <si>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</si>
  <si>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</si>
  <si>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</si>
  <si>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</si>
  <si>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</si>
  <si>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</si>
  <si>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</si>
  <si>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</si>
  <si>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</si>
  <si>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GOD'S WRATH PERIOD ON THE UNSAVED LEFT ON EARTH AFTER THE RAPTURE. 7 TRUMPETS AND 7 VIALS</t>
  </si>
  <si>
    <t>FALL FEASTS</t>
  </si>
  <si>
    <t>2022</t>
  </si>
  <si>
    <t>2023</t>
  </si>
  <si>
    <t>2024</t>
  </si>
  <si>
    <t>2025</t>
  </si>
  <si>
    <t>GOD'S SUPERNUMBER: 2520 (DAYS)  START: 28 OCTOBER 2021  END: 21 SEPTEMBER 2028 (JESUS TO EARTH - ARMEGEDDON)</t>
  </si>
  <si>
    <t>6TH SEAL</t>
  </si>
  <si>
    <t>ARMAGEDDON</t>
  </si>
  <si>
    <t>DANIEL'S 70TH WEEK TIMELINE</t>
  </si>
  <si>
    <t>SUMMER IS NIGH</t>
  </si>
  <si>
    <t>START DAILY</t>
  </si>
  <si>
    <r>
      <t xml:space="preserve">TOTAL TIME= 2557 DAYS (7 + </t>
    </r>
    <r>
      <rPr>
        <sz val="11"/>
        <color rgb="FF0070C0"/>
        <rFont val="Calibri"/>
        <family val="2"/>
        <scheme val="minor"/>
      </rPr>
      <t>2520</t>
    </r>
    <r>
      <rPr>
        <sz val="11"/>
        <color theme="1"/>
        <rFont val="Calibri"/>
        <family val="2"/>
        <scheme val="minor"/>
      </rPr>
      <t xml:space="preserve"> + 30)</t>
    </r>
  </si>
  <si>
    <t>1ST RESURRECTION</t>
  </si>
  <si>
    <t>JESUS TO EARTH</t>
  </si>
  <si>
    <t>SACRIFICE</t>
  </si>
  <si>
    <t>RAPTURE at 1335 Days from 21 Oct 2021</t>
  </si>
  <si>
    <t>FULFILLS 3 FALL FEASTS</t>
  </si>
  <si>
    <t>(Georgia Guidestones)</t>
  </si>
  <si>
    <t>Great Tribulation of Christians</t>
  </si>
  <si>
    <t>SECOND COMING</t>
  </si>
  <si>
    <t xml:space="preserve">BEGINS 1000 YEAR </t>
  </si>
  <si>
    <t>OF JESUS</t>
  </si>
  <si>
    <t>KINGDOM</t>
  </si>
  <si>
    <t>7TH SEAL</t>
  </si>
  <si>
    <t>Daneric's Elliott Waves – Elliott Wave Theory, Technical Analysis, and Social Mood Commentary (danericselliottwaves.org)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</si>
</sst>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7030A0"/>
      <name val="Calibri"/>
      <family val="2"/>
      <scheme val="minor"/>
    </font>
    <font>
      <sz val="6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6"/>
      <color rgb="FF00B050"/>
      <name val="Calibri"/>
      <family val="2"/>
      <scheme val="minor"/>
    </font>
    <font>
      <b/>
      <sz val="6"/>
      <color rgb="FF0070C0"/>
      <name val="Calibri"/>
      <family val="2"/>
      <scheme val="minor"/>
    </font>
    <font>
      <b/>
      <sz val="6"/>
      <color rgb="FF00B05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rgb="FF7030A0"/>
      <name val="Calibri"/>
      <family val="2"/>
      <scheme val="minor"/>
    </font>
    <font>
      <i/>
      <sz val="6"/>
      <color rgb="FF002060"/>
      <name val="Calibri"/>
      <family val="2"/>
      <scheme val="minor"/>
    </font>
    <font>
      <sz val="6"/>
      <color rgb="FF7030A0"/>
      <name val="Calibri"/>
      <family val="2"/>
      <scheme val="minor"/>
    </font>
    <font>
      <b/>
      <i/>
      <sz val="6"/>
      <color rgb="FF00206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5" tint="-0.499984740745262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75">
    <xf numFmtId="0" fontId="0" fillId="0" borderId="0" xfId="0"/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5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horizontal="left" vertical="center"/>
    </xf>
    <xf numFmtId="0" fontId="23" fillId="0" borderId="6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textRotation="90" shrinkToFit="1"/>
    </xf>
    <xf numFmtId="0" fontId="0" fillId="0" borderId="1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15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5" fontId="0" fillId="0" borderId="28" xfId="0" applyNumberFormat="1" applyBorder="1" applyAlignment="1">
      <alignment horizontal="center" vertical="center" shrinkToFit="1"/>
    </xf>
    <xf numFmtId="15" fontId="1" fillId="0" borderId="27" xfId="0" applyNumberFormat="1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15" fontId="0" fillId="2" borderId="27" xfId="0" applyNumberForma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15" fontId="0" fillId="2" borderId="28" xfId="0" applyNumberFormat="1" applyFill="1" applyBorder="1" applyAlignment="1">
      <alignment horizontal="center" vertical="center" shrinkToFit="1"/>
    </xf>
    <xf numFmtId="15" fontId="25" fillId="4" borderId="27" xfId="0" applyNumberFormat="1" applyFont="1" applyFill="1" applyBorder="1" applyAlignment="1">
      <alignment horizontal="center" vertical="center" wrapText="1" shrinkToFit="1"/>
    </xf>
    <xf numFmtId="15" fontId="25" fillId="4" borderId="28" xfId="0" applyNumberFormat="1" applyFont="1" applyFill="1" applyBorder="1" applyAlignment="1">
      <alignment horizontal="center" vertical="center" wrapText="1" shrinkToFit="1"/>
    </xf>
    <xf numFmtId="15" fontId="0" fillId="3" borderId="27" xfId="0" applyNumberFormat="1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15" fontId="25" fillId="4" borderId="29" xfId="0" applyNumberFormat="1" applyFont="1" applyFill="1" applyBorder="1" applyAlignment="1">
      <alignment horizontal="center" vertical="center" wrapText="1" shrinkToFit="1"/>
    </xf>
    <xf numFmtId="15" fontId="26" fillId="0" borderId="27" xfId="0" applyNumberFormat="1" applyFont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wrapText="1" shrinkToFit="1"/>
    </xf>
    <xf numFmtId="15" fontId="10" fillId="5" borderId="27" xfId="0" applyNumberFormat="1" applyFont="1" applyFill="1" applyBorder="1" applyAlignment="1">
      <alignment horizontal="center" vertical="center" wrapText="1" shrinkToFit="1"/>
    </xf>
    <xf numFmtId="15" fontId="10" fillId="5" borderId="28" xfId="0" applyNumberFormat="1" applyFont="1" applyFill="1" applyBorder="1" applyAlignment="1">
      <alignment horizontal="center" vertical="center" wrapText="1" shrinkToFit="1"/>
    </xf>
    <xf numFmtId="15" fontId="10" fillId="5" borderId="29" xfId="0" applyNumberFormat="1" applyFont="1" applyFill="1" applyBorder="1" applyAlignment="1">
      <alignment horizontal="center" vertical="center" wrapText="1" shrinkToFit="1"/>
    </xf>
    <xf numFmtId="0" fontId="25" fillId="6" borderId="6" xfId="0" applyFont="1" applyFill="1" applyBorder="1" applyAlignment="1">
      <alignment horizontal="center" vertical="center" wrapText="1" shrinkToFit="1"/>
    </xf>
    <xf numFmtId="15" fontId="0" fillId="0" borderId="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15" fontId="27" fillId="7" borderId="27" xfId="0" applyNumberFormat="1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7" borderId="29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textRotation="90" shrinkToFit="1"/>
    </xf>
    <xf numFmtId="0" fontId="27" fillId="5" borderId="10" xfId="0" applyFont="1" applyFill="1" applyBorder="1" applyAlignment="1">
      <alignment horizontal="center" vertical="center" textRotation="90" shrinkToFit="1"/>
    </xf>
    <xf numFmtId="0" fontId="27" fillId="5" borderId="11" xfId="0" applyFont="1" applyFill="1" applyBorder="1" applyAlignment="1">
      <alignment horizontal="center" vertical="center" textRotation="90" shrinkToFit="1"/>
    </xf>
    <xf numFmtId="0" fontId="27" fillId="5" borderId="12" xfId="0" applyFont="1" applyFill="1" applyBorder="1" applyAlignment="1">
      <alignment horizontal="center" vertical="center" textRotation="90" shrinkToFit="1"/>
    </xf>
    <xf numFmtId="0" fontId="27" fillId="5" borderId="0" xfId="0" applyFont="1" applyFill="1" applyBorder="1" applyAlignment="1">
      <alignment horizontal="center" vertical="center" textRotation="90" shrinkToFit="1"/>
    </xf>
    <xf numFmtId="0" fontId="27" fillId="5" borderId="13" xfId="0" applyFont="1" applyFill="1" applyBorder="1" applyAlignment="1">
      <alignment horizontal="center" vertical="center" textRotation="90" shrinkToFit="1"/>
    </xf>
    <xf numFmtId="0" fontId="27" fillId="5" borderId="14" xfId="0" applyFont="1" applyFill="1" applyBorder="1" applyAlignment="1">
      <alignment horizontal="center" vertical="center" textRotation="90" shrinkToFit="1"/>
    </xf>
    <xf numFmtId="0" fontId="27" fillId="5" borderId="15" xfId="0" applyFont="1" applyFill="1" applyBorder="1" applyAlignment="1">
      <alignment horizontal="center" vertical="center" textRotation="90" shrinkToFit="1"/>
    </xf>
    <xf numFmtId="0" fontId="27" fillId="5" borderId="16" xfId="0" applyFont="1" applyFill="1" applyBorder="1" applyAlignment="1">
      <alignment horizontal="center" vertical="center" textRotation="90" shrinkToFit="1"/>
    </xf>
    <xf numFmtId="15" fontId="0" fillId="7" borderId="33" xfId="0" applyNumberFormat="1" applyFill="1" applyBorder="1" applyAlignment="1">
      <alignment horizontal="center" vertical="center" shrinkToFit="1"/>
    </xf>
    <xf numFmtId="0" fontId="0" fillId="7" borderId="8" xfId="0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15" fontId="0" fillId="7" borderId="27" xfId="0" applyNumberFormat="1" applyFill="1" applyBorder="1" applyAlignment="1">
      <alignment horizontal="center" vertical="center" shrinkToFit="1"/>
    </xf>
    <xf numFmtId="0" fontId="0" fillId="7" borderId="28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15" fontId="0" fillId="7" borderId="32" xfId="0" applyNumberFormat="1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0" fillId="7" borderId="6" xfId="0" applyFill="1" applyBorder="1" applyAlignment="1">
      <alignment horizontal="center" vertical="center" shrinkToFit="1"/>
    </xf>
    <xf numFmtId="15" fontId="0" fillId="7" borderId="6" xfId="0" applyNumberForma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textRotation="90" shrinkToFit="1"/>
    </xf>
    <xf numFmtId="0" fontId="1" fillId="2" borderId="2" xfId="0" applyFont="1" applyFill="1" applyBorder="1" applyAlignment="1">
      <alignment horizontal="center" vertical="center" textRotation="90" shrinkToFit="1"/>
    </xf>
    <xf numFmtId="0" fontId="28" fillId="6" borderId="9" xfId="0" applyFont="1" applyFill="1" applyBorder="1" applyAlignment="1">
      <alignment horizontal="center" vertical="center" wrapText="1" shrinkToFit="1"/>
    </xf>
    <xf numFmtId="0" fontId="28" fillId="6" borderId="10" xfId="0" applyFont="1" applyFill="1" applyBorder="1" applyAlignment="1">
      <alignment horizontal="center" vertical="center" wrapText="1" shrinkToFit="1"/>
    </xf>
    <xf numFmtId="0" fontId="28" fillId="6" borderId="14" xfId="0" applyFont="1" applyFill="1" applyBorder="1" applyAlignment="1">
      <alignment horizontal="center" vertical="center" wrapText="1" shrinkToFit="1"/>
    </xf>
    <xf numFmtId="0" fontId="28" fillId="6" borderId="15" xfId="0" applyFont="1" applyFill="1" applyBorder="1" applyAlignment="1">
      <alignment horizontal="center" vertical="center" wrapText="1" shrinkToFit="1"/>
    </xf>
    <xf numFmtId="0" fontId="28" fillId="6" borderId="11" xfId="0" applyFont="1" applyFill="1" applyBorder="1" applyAlignment="1">
      <alignment horizontal="center" vertical="center" wrapText="1" shrinkToFit="1"/>
    </xf>
    <xf numFmtId="0" fontId="28" fillId="6" borderId="16" xfId="0" applyFont="1" applyFill="1" applyBorder="1" applyAlignment="1">
      <alignment horizontal="center" vertical="center" wrapText="1" shrinkToFit="1"/>
    </xf>
    <xf numFmtId="49" fontId="29" fillId="2" borderId="35" xfId="0" applyNumberFormat="1" applyFont="1" applyFill="1" applyBorder="1" applyAlignment="1">
      <alignment horizontal="center" vertical="center" textRotation="90" shrinkToFit="1"/>
    </xf>
    <xf numFmtId="49" fontId="29" fillId="2" borderId="2" xfId="0" applyNumberFormat="1" applyFont="1" applyFill="1" applyBorder="1" applyAlignment="1">
      <alignment horizontal="center" vertical="center" textRotation="90" shrinkToFit="1"/>
    </xf>
    <xf numFmtId="15" fontId="0" fillId="2" borderId="6" xfId="0" applyNumberForma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5" fontId="27" fillId="7" borderId="6" xfId="0" applyNumberFormat="1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0" fillId="7" borderId="29" xfId="0" applyFill="1" applyBorder="1" applyAlignment="1">
      <alignment horizontal="center" vertical="center" shrinkToFit="1"/>
    </xf>
    <xf numFmtId="15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8" borderId="27" xfId="0" applyFill="1" applyBorder="1" applyAlignment="1">
      <alignment horizontal="center" vertical="center" shrinkToFit="1"/>
    </xf>
    <xf numFmtId="0" fontId="0" fillId="8" borderId="28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15" fontId="0" fillId="0" borderId="22" xfId="0" applyNumberFormat="1" applyBorder="1" applyAlignment="1">
      <alignment horizontal="center" vertical="center" shrinkToFit="1"/>
    </xf>
    <xf numFmtId="15" fontId="0" fillId="0" borderId="0" xfId="0" applyNumberFormat="1" applyBorder="1" applyAlignment="1">
      <alignment horizontal="center" vertical="center" shrinkToFit="1"/>
    </xf>
    <xf numFmtId="15" fontId="0" fillId="0" borderId="29" xfId="0" applyNumberForma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5" fontId="0" fillId="8" borderId="18" xfId="0" applyNumberForma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38" xfId="0" applyFill="1" applyBorder="1" applyAlignment="1">
      <alignment horizontal="center" vertical="center" shrinkToFit="1"/>
    </xf>
    <xf numFmtId="0" fontId="32" fillId="0" borderId="0" xfId="1" applyFont="1"/>
    <xf numFmtId="0" fontId="33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25</xdr:row>
      <xdr:rowOff>2</xdr:rowOff>
    </xdr:from>
    <xdr:to>
      <xdr:col>8</xdr:col>
      <xdr:colOff>187325</xdr:colOff>
      <xdr:row>38</xdr:row>
      <xdr:rowOff>96419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438402"/>
          <a:ext cx="1762125" cy="1417217"/>
        </a:xfrm>
        <a:prstGeom prst="rect">
          <a:avLst/>
        </a:prstGeom>
      </xdr:spPr>
    </xdr:pic>
    <xdr:clientData/>
  </xdr:twoCellAnchor>
  <xdr:twoCellAnchor editAs="oneCell">
    <xdr:from>
      <xdr:col>11</xdr:col>
      <xdr:colOff>53978</xdr:colOff>
      <xdr:row>25</xdr:row>
      <xdr:rowOff>50802</xdr:rowOff>
    </xdr:from>
    <xdr:to>
      <xdr:col>20</xdr:col>
      <xdr:colOff>140178</xdr:colOff>
      <xdr:row>36</xdr:row>
      <xdr:rowOff>92075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9178" y="2590802"/>
          <a:ext cx="2092800" cy="1158873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13</xdr:row>
      <xdr:rowOff>57150</xdr:rowOff>
    </xdr:from>
    <xdr:to>
      <xdr:col>22</xdr:col>
      <xdr:colOff>231775</xdr:colOff>
      <xdr:row>15</xdr:row>
      <xdr:rowOff>3175</xdr:rowOff>
    </xdr:to>
    <xdr:cxnSp macro="">
      <xdr:nvCxnSpPr>
        <xdr:cNvPr id="4" name="Straight Arrow Connector 3"/>
        <xdr:cNvCxnSpPr/>
      </xdr:nvCxnSpPr>
      <xdr:spPr>
        <a:xfrm flipH="1">
          <a:off x="4692650" y="1377950"/>
          <a:ext cx="231775" cy="1492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37</xdr:row>
      <xdr:rowOff>31751</xdr:rowOff>
    </xdr:from>
    <xdr:to>
      <xdr:col>5</xdr:col>
      <xdr:colOff>184150</xdr:colOff>
      <xdr:row>39</xdr:row>
      <xdr:rowOff>0</xdr:rowOff>
    </xdr:to>
    <xdr:cxnSp macro="">
      <xdr:nvCxnSpPr>
        <xdr:cNvPr id="5" name="Straight Arrow Connector 4"/>
        <xdr:cNvCxnSpPr/>
      </xdr:nvCxnSpPr>
      <xdr:spPr>
        <a:xfrm flipH="1" flipV="1">
          <a:off x="1003300" y="3689351"/>
          <a:ext cx="196850" cy="25082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47626</xdr:colOff>
      <xdr:row>0</xdr:row>
      <xdr:rowOff>92075</xdr:rowOff>
    </xdr:from>
    <xdr:to>
      <xdr:col>47</xdr:col>
      <xdr:colOff>12700</xdr:colOff>
      <xdr:row>16</xdr:row>
      <xdr:rowOff>28452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6" y="92075"/>
          <a:ext cx="1590674" cy="1561977"/>
        </a:xfrm>
        <a:prstGeom prst="rect">
          <a:avLst/>
        </a:prstGeom>
      </xdr:spPr>
    </xdr:pic>
    <xdr:clientData/>
  </xdr:twoCellAnchor>
  <xdr:twoCellAnchor>
    <xdr:from>
      <xdr:col>29</xdr:col>
      <xdr:colOff>98425</xdr:colOff>
      <xdr:row>34</xdr:row>
      <xdr:rowOff>60325</xdr:rowOff>
    </xdr:from>
    <xdr:to>
      <xdr:col>32</xdr:col>
      <xdr:colOff>165100</xdr:colOff>
      <xdr:row>34</xdr:row>
      <xdr:rowOff>60325</xdr:rowOff>
    </xdr:to>
    <xdr:cxnSp macro="">
      <xdr:nvCxnSpPr>
        <xdr:cNvPr id="11" name="Straight Arrow Connector 10"/>
        <xdr:cNvCxnSpPr/>
      </xdr:nvCxnSpPr>
      <xdr:spPr>
        <a:xfrm>
          <a:off x="6473825" y="3514725"/>
          <a:ext cx="47307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139701</xdr:colOff>
      <xdr:row>37</xdr:row>
      <xdr:rowOff>41275</xdr:rowOff>
    </xdr:from>
    <xdr:to>
      <xdr:col>32</xdr:col>
      <xdr:colOff>171450</xdr:colOff>
      <xdr:row>37</xdr:row>
      <xdr:rowOff>57151</xdr:rowOff>
    </xdr:to>
    <xdr:cxnSp macro="">
      <xdr:nvCxnSpPr>
        <xdr:cNvPr id="16" name="Straight Arrow Connector 15"/>
        <xdr:cNvCxnSpPr/>
      </xdr:nvCxnSpPr>
      <xdr:spPr>
        <a:xfrm flipV="1">
          <a:off x="5702301" y="3800475"/>
          <a:ext cx="1250949" cy="1587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60325</xdr:colOff>
      <xdr:row>21</xdr:row>
      <xdr:rowOff>34925</xdr:rowOff>
    </xdr:from>
    <xdr:to>
      <xdr:col>66</xdr:col>
      <xdr:colOff>19050</xdr:colOff>
      <xdr:row>25</xdr:row>
      <xdr:rowOff>170061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125" y="4206875"/>
          <a:ext cx="1387475" cy="871736"/>
        </a:xfrm>
        <a:prstGeom prst="rect">
          <a:avLst/>
        </a:prstGeom>
      </xdr:spPr>
    </xdr:pic>
    <xdr:clientData/>
  </xdr:twoCellAnchor>
  <xdr:twoCellAnchor editAs="oneCell">
    <xdr:from>
      <xdr:col>49</xdr:col>
      <xdr:colOff>82550</xdr:colOff>
      <xdr:row>1</xdr:row>
      <xdr:rowOff>9525</xdr:rowOff>
    </xdr:from>
    <xdr:to>
      <xdr:col>63</xdr:col>
      <xdr:colOff>85725</xdr:colOff>
      <xdr:row>5</xdr:row>
      <xdr:rowOff>107078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550" y="111125"/>
          <a:ext cx="1431925" cy="834153"/>
        </a:xfrm>
        <a:prstGeom prst="rect">
          <a:avLst/>
        </a:prstGeom>
      </xdr:spPr>
    </xdr:pic>
    <xdr:clientData/>
  </xdr:twoCellAnchor>
  <xdr:twoCellAnchor editAs="oneCell">
    <xdr:from>
      <xdr:col>31</xdr:col>
      <xdr:colOff>82550</xdr:colOff>
      <xdr:row>21</xdr:row>
      <xdr:rowOff>136525</xdr:rowOff>
    </xdr:from>
    <xdr:to>
      <xdr:col>45</xdr:col>
      <xdr:colOff>70888</xdr:colOff>
      <xdr:row>26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0" y="4308475"/>
          <a:ext cx="1410738" cy="803275"/>
        </a:xfrm>
        <a:prstGeom prst="rect">
          <a:avLst/>
        </a:prstGeom>
      </xdr:spPr>
    </xdr:pic>
    <xdr:clientData/>
  </xdr:twoCellAnchor>
  <xdr:twoCellAnchor editAs="oneCell">
    <xdr:from>
      <xdr:col>70</xdr:col>
      <xdr:colOff>34925</xdr:colOff>
      <xdr:row>16</xdr:row>
      <xdr:rowOff>152401</xdr:rowOff>
    </xdr:from>
    <xdr:to>
      <xdr:col>82</xdr:col>
      <xdr:colOff>88115</xdr:colOff>
      <xdr:row>19</xdr:row>
      <xdr:rowOff>171451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875" y="3321051"/>
          <a:ext cx="1272390" cy="654050"/>
        </a:xfrm>
        <a:prstGeom prst="rect">
          <a:avLst/>
        </a:prstGeom>
      </xdr:spPr>
    </xdr:pic>
    <xdr:clientData/>
  </xdr:twoCellAnchor>
  <xdr:twoCellAnchor editAs="oneCell">
    <xdr:from>
      <xdr:col>16</xdr:col>
      <xdr:colOff>31750</xdr:colOff>
      <xdr:row>21</xdr:row>
      <xdr:rowOff>38100</xdr:rowOff>
    </xdr:from>
    <xdr:to>
      <xdr:col>30</xdr:col>
      <xdr:colOff>14685</xdr:colOff>
      <xdr:row>25</xdr:row>
      <xdr:rowOff>66675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950" y="4210050"/>
          <a:ext cx="1405335" cy="765175"/>
        </a:xfrm>
        <a:prstGeom prst="rect">
          <a:avLst/>
        </a:prstGeom>
      </xdr:spPr>
    </xdr:pic>
    <xdr:clientData/>
  </xdr:twoCellAnchor>
  <xdr:twoCellAnchor editAs="oneCell">
    <xdr:from>
      <xdr:col>81</xdr:col>
      <xdr:colOff>82550</xdr:colOff>
      <xdr:row>0</xdr:row>
      <xdr:rowOff>60325</xdr:rowOff>
    </xdr:from>
    <xdr:to>
      <xdr:col>94</xdr:col>
      <xdr:colOff>60325</xdr:colOff>
      <xdr:row>4</xdr:row>
      <xdr:rowOff>127281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100" y="60325"/>
          <a:ext cx="1298575" cy="721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nericselliottwaves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nericselliottwav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showGridLines="0" zoomScale="200" zoomScaleNormal="200" workbookViewId="0">
      <selection activeCell="A45" sqref="A45"/>
    </sheetView>
  </sheetViews>
  <sheetFormatPr defaultColWidth="2.90625" defaultRowHeight="8" customHeight="1" x14ac:dyDescent="0.35"/>
  <cols>
    <col min="1" max="1" width="2.90625" style="25"/>
    <col min="2" max="11" width="2.90625" style="2"/>
    <col min="12" max="12" width="3" style="2" bestFit="1" customWidth="1"/>
    <col min="13" max="13" width="2.90625" style="2"/>
    <col min="14" max="14" width="3.54296875" style="2" bestFit="1" customWidth="1"/>
    <col min="15" max="15" width="2.90625" style="2"/>
    <col min="16" max="16" width="3" style="2" bestFit="1" customWidth="1"/>
    <col min="17" max="17" width="2.90625" style="2"/>
    <col min="18" max="18" width="3" style="2" bestFit="1" customWidth="1"/>
    <col min="19" max="19" width="2.90625" style="2"/>
    <col min="20" max="20" width="4.54296875" style="2" bestFit="1" customWidth="1"/>
    <col min="21" max="21" width="2.90625" style="1" customWidth="1"/>
    <col min="22" max="22" width="3.54296875" style="2" bestFit="1" customWidth="1"/>
    <col min="23" max="23" width="4.1796875" style="2" bestFit="1" customWidth="1"/>
    <col min="24" max="24" width="5.36328125" style="2" customWidth="1"/>
    <col min="25" max="29" width="2.90625" style="2"/>
    <col min="30" max="30" width="1.6328125" style="2" customWidth="1"/>
    <col min="31" max="31" width="2.7265625" style="2" customWidth="1"/>
    <col min="32" max="32" width="1.453125" style="2" customWidth="1"/>
    <col min="33" max="35" width="2.90625" style="2"/>
    <col min="36" max="36" width="2.08984375" style="2" customWidth="1"/>
    <col min="37" max="37" width="2.90625" style="2"/>
    <col min="38" max="38" width="1.7265625" style="2" customWidth="1"/>
    <col min="39" max="16384" width="2.90625" style="2"/>
  </cols>
  <sheetData>
    <row r="1" spans="1:39" ht="8" customHeight="1" x14ac:dyDescent="0.35">
      <c r="A1" s="24" t="s">
        <v>10</v>
      </c>
      <c r="AK1" s="5" t="s">
        <v>52</v>
      </c>
    </row>
    <row r="2" spans="1:39" ht="8" customHeight="1" x14ac:dyDescent="0.35">
      <c r="A2" s="25" t="s">
        <v>28</v>
      </c>
      <c r="V2" s="4" t="s">
        <v>23</v>
      </c>
      <c r="AE2" s="3" t="s">
        <v>8</v>
      </c>
      <c r="AK2" s="5" t="s">
        <v>51</v>
      </c>
    </row>
    <row r="3" spans="1:39" ht="8" customHeight="1" x14ac:dyDescent="0.35">
      <c r="A3" s="25" t="s">
        <v>29</v>
      </c>
      <c r="V3" s="4" t="s">
        <v>24</v>
      </c>
      <c r="AC3" s="2">
        <v>2520</v>
      </c>
      <c r="AD3" s="2" t="s">
        <v>6</v>
      </c>
      <c r="AE3" s="2">
        <v>1</v>
      </c>
      <c r="AF3" s="2" t="s">
        <v>2</v>
      </c>
      <c r="AG3" s="2">
        <f t="shared" ref="AG3:AG26" si="0">AC3/AE3</f>
        <v>2520</v>
      </c>
      <c r="AI3" s="2">
        <v>6300</v>
      </c>
      <c r="AJ3" s="2" t="s">
        <v>6</v>
      </c>
      <c r="AK3" s="2">
        <v>1</v>
      </c>
      <c r="AL3" s="2" t="s">
        <v>2</v>
      </c>
      <c r="AM3" s="2">
        <v>6300</v>
      </c>
    </row>
    <row r="4" spans="1:39" ht="8" customHeight="1" x14ac:dyDescent="0.35">
      <c r="A4" s="25" t="s">
        <v>17</v>
      </c>
      <c r="V4" s="4" t="s">
        <v>22</v>
      </c>
      <c r="AC4" s="2">
        <v>2520</v>
      </c>
      <c r="AD4" s="2" t="s">
        <v>6</v>
      </c>
      <c r="AE4" s="2">
        <v>2</v>
      </c>
      <c r="AF4" s="2" t="s">
        <v>2</v>
      </c>
      <c r="AG4" s="2">
        <f t="shared" si="0"/>
        <v>1260</v>
      </c>
      <c r="AI4" s="2">
        <v>6300</v>
      </c>
      <c r="AJ4" s="2" t="s">
        <v>6</v>
      </c>
      <c r="AK4" s="2">
        <v>2</v>
      </c>
      <c r="AL4" s="2" t="s">
        <v>2</v>
      </c>
      <c r="AM4" s="2">
        <v>3150</v>
      </c>
    </row>
    <row r="5" spans="1:39" ht="8" customHeight="1" x14ac:dyDescent="0.35">
      <c r="A5" s="25" t="s">
        <v>30</v>
      </c>
      <c r="V5" s="4" t="s">
        <v>25</v>
      </c>
      <c r="AC5" s="2">
        <v>2520</v>
      </c>
      <c r="AD5" s="2" t="s">
        <v>6</v>
      </c>
      <c r="AE5" s="2">
        <v>3</v>
      </c>
      <c r="AF5" s="2" t="s">
        <v>2</v>
      </c>
      <c r="AG5" s="2">
        <f t="shared" si="0"/>
        <v>840</v>
      </c>
      <c r="AI5" s="2">
        <v>6300</v>
      </c>
      <c r="AJ5" s="2" t="s">
        <v>6</v>
      </c>
      <c r="AK5" s="2">
        <v>3</v>
      </c>
      <c r="AL5" s="2" t="s">
        <v>2</v>
      </c>
      <c r="AM5" s="2">
        <v>2100</v>
      </c>
    </row>
    <row r="6" spans="1:39" ht="8" customHeight="1" x14ac:dyDescent="0.35">
      <c r="A6" s="25" t="s">
        <v>44</v>
      </c>
      <c r="V6" s="4" t="s">
        <v>26</v>
      </c>
      <c r="AC6" s="2">
        <v>2520</v>
      </c>
      <c r="AD6" s="2" t="s">
        <v>6</v>
      </c>
      <c r="AE6" s="2">
        <v>4</v>
      </c>
      <c r="AF6" s="2" t="s">
        <v>2</v>
      </c>
      <c r="AG6" s="2">
        <f t="shared" si="0"/>
        <v>630</v>
      </c>
      <c r="AI6" s="2">
        <v>6300</v>
      </c>
      <c r="AJ6" s="2" t="s">
        <v>6</v>
      </c>
      <c r="AK6" s="2">
        <v>4</v>
      </c>
      <c r="AL6" s="2" t="s">
        <v>2</v>
      </c>
      <c r="AM6" s="2">
        <v>1575</v>
      </c>
    </row>
    <row r="7" spans="1:39" ht="8" customHeight="1" x14ac:dyDescent="0.35">
      <c r="A7" s="25" t="s">
        <v>18</v>
      </c>
      <c r="V7" s="6" t="s">
        <v>27</v>
      </c>
      <c r="AC7" s="2">
        <v>2520</v>
      </c>
      <c r="AD7" s="2" t="s">
        <v>6</v>
      </c>
      <c r="AE7" s="2">
        <v>5</v>
      </c>
      <c r="AF7" s="2" t="s">
        <v>2</v>
      </c>
      <c r="AG7" s="2">
        <f t="shared" si="0"/>
        <v>504</v>
      </c>
      <c r="AI7" s="2">
        <v>6300</v>
      </c>
      <c r="AJ7" s="2" t="s">
        <v>6</v>
      </c>
      <c r="AK7" s="2">
        <v>5</v>
      </c>
      <c r="AL7" s="2" t="s">
        <v>2</v>
      </c>
      <c r="AM7" s="2">
        <v>1260</v>
      </c>
    </row>
    <row r="8" spans="1:39" ht="8" customHeight="1" x14ac:dyDescent="0.35">
      <c r="AC8" s="2">
        <v>2520</v>
      </c>
      <c r="AD8" s="2" t="s">
        <v>6</v>
      </c>
      <c r="AE8" s="2">
        <v>6</v>
      </c>
      <c r="AF8" s="2" t="s">
        <v>2</v>
      </c>
      <c r="AG8" s="2">
        <f t="shared" si="0"/>
        <v>420</v>
      </c>
      <c r="AI8" s="2">
        <v>6300</v>
      </c>
      <c r="AJ8" s="2" t="s">
        <v>6</v>
      </c>
      <c r="AK8" s="2">
        <v>6</v>
      </c>
      <c r="AL8" s="2" t="s">
        <v>2</v>
      </c>
      <c r="AM8" s="2">
        <v>1050</v>
      </c>
    </row>
    <row r="9" spans="1:39" ht="8" customHeight="1" x14ac:dyDescent="0.35">
      <c r="A9" s="25" t="s">
        <v>45</v>
      </c>
      <c r="N9" s="7" t="s">
        <v>46</v>
      </c>
      <c r="AC9" s="2">
        <v>2520</v>
      </c>
      <c r="AD9" s="2" t="s">
        <v>6</v>
      </c>
      <c r="AE9" s="2">
        <v>7</v>
      </c>
      <c r="AF9" s="2" t="s">
        <v>2</v>
      </c>
      <c r="AG9" s="2">
        <f t="shared" si="0"/>
        <v>360</v>
      </c>
      <c r="AI9" s="2">
        <v>6300</v>
      </c>
      <c r="AJ9" s="2" t="s">
        <v>6</v>
      </c>
      <c r="AK9" s="2">
        <v>7</v>
      </c>
      <c r="AL9" s="2" t="s">
        <v>2</v>
      </c>
      <c r="AM9" s="2">
        <v>900</v>
      </c>
    </row>
    <row r="10" spans="1:39" ht="8" customHeight="1" x14ac:dyDescent="0.35">
      <c r="A10" s="25" t="s">
        <v>31</v>
      </c>
      <c r="AC10" s="2">
        <v>2520</v>
      </c>
      <c r="AD10" s="2" t="s">
        <v>6</v>
      </c>
      <c r="AE10" s="2">
        <v>8</v>
      </c>
      <c r="AF10" s="2" t="s">
        <v>2</v>
      </c>
      <c r="AG10" s="2">
        <f t="shared" si="0"/>
        <v>315</v>
      </c>
      <c r="AI10" s="2">
        <v>6300</v>
      </c>
      <c r="AJ10" s="2" t="s">
        <v>6</v>
      </c>
      <c r="AK10" s="2">
        <v>9</v>
      </c>
      <c r="AL10" s="2" t="s">
        <v>2</v>
      </c>
      <c r="AM10" s="2">
        <v>700</v>
      </c>
    </row>
    <row r="11" spans="1:39" ht="8" customHeight="1" x14ac:dyDescent="0.35">
      <c r="AC11" s="2">
        <v>2520</v>
      </c>
      <c r="AD11" s="2" t="s">
        <v>6</v>
      </c>
      <c r="AE11" s="2">
        <v>9</v>
      </c>
      <c r="AF11" s="2" t="s">
        <v>2</v>
      </c>
      <c r="AG11" s="2">
        <f t="shared" si="0"/>
        <v>280</v>
      </c>
      <c r="AI11" s="2">
        <v>6300</v>
      </c>
      <c r="AJ11" s="2" t="s">
        <v>6</v>
      </c>
      <c r="AK11" s="2">
        <v>10</v>
      </c>
      <c r="AL11" s="2" t="s">
        <v>2</v>
      </c>
      <c r="AM11" s="2">
        <v>630</v>
      </c>
    </row>
    <row r="12" spans="1:39" ht="8" customHeight="1" x14ac:dyDescent="0.35">
      <c r="A12" s="26" t="s">
        <v>35</v>
      </c>
      <c r="C12" s="7"/>
      <c r="D12" s="7"/>
      <c r="E12" s="36" t="s">
        <v>11</v>
      </c>
      <c r="I12" s="7"/>
      <c r="J12" s="46" t="s">
        <v>36</v>
      </c>
      <c r="L12" s="48">
        <v>50</v>
      </c>
      <c r="M12" s="49" t="s">
        <v>1</v>
      </c>
      <c r="N12" s="49">
        <v>50</v>
      </c>
      <c r="O12" s="49" t="s">
        <v>1</v>
      </c>
      <c r="P12" s="49">
        <v>1</v>
      </c>
      <c r="Q12" s="49" t="s">
        <v>1</v>
      </c>
      <c r="R12" s="50">
        <v>25</v>
      </c>
      <c r="S12" s="49" t="s">
        <v>2</v>
      </c>
      <c r="T12" s="51">
        <v>126</v>
      </c>
      <c r="U12" s="31" t="s">
        <v>42</v>
      </c>
      <c r="V12" s="8"/>
      <c r="W12" s="36" t="s">
        <v>13</v>
      </c>
      <c r="X12" s="7"/>
      <c r="AC12" s="2">
        <v>2520</v>
      </c>
      <c r="AD12" s="2" t="s">
        <v>6</v>
      </c>
      <c r="AE12" s="2">
        <v>10</v>
      </c>
      <c r="AF12" s="2" t="s">
        <v>2</v>
      </c>
      <c r="AG12" s="2">
        <f t="shared" si="0"/>
        <v>252</v>
      </c>
      <c r="AI12" s="2">
        <v>6300</v>
      </c>
      <c r="AJ12" s="2" t="s">
        <v>6</v>
      </c>
      <c r="AK12" s="2">
        <v>12</v>
      </c>
      <c r="AL12" s="2" t="s">
        <v>2</v>
      </c>
      <c r="AM12" s="2">
        <v>525</v>
      </c>
    </row>
    <row r="13" spans="1:39" ht="8" customHeight="1" thickBot="1" x14ac:dyDescent="0.4">
      <c r="A13" s="2"/>
      <c r="C13" s="36" t="s">
        <v>39</v>
      </c>
      <c r="D13" s="7"/>
      <c r="L13" s="52" t="s">
        <v>0</v>
      </c>
      <c r="M13" s="37"/>
      <c r="N13" s="37" t="s">
        <v>0</v>
      </c>
      <c r="O13" s="37"/>
      <c r="P13" s="37" t="s">
        <v>0</v>
      </c>
      <c r="Q13" s="37"/>
      <c r="R13" s="38" t="s">
        <v>0</v>
      </c>
      <c r="S13" s="37"/>
      <c r="T13" s="53" t="s">
        <v>0</v>
      </c>
      <c r="U13" s="32"/>
      <c r="V13" s="9"/>
      <c r="W13" s="36" t="s">
        <v>50</v>
      </c>
      <c r="X13" s="7"/>
      <c r="AC13" s="2">
        <v>2520</v>
      </c>
      <c r="AD13" s="2" t="s">
        <v>6</v>
      </c>
      <c r="AE13" s="2">
        <v>12</v>
      </c>
      <c r="AF13" s="2" t="s">
        <v>2</v>
      </c>
      <c r="AG13" s="2">
        <f t="shared" si="0"/>
        <v>210</v>
      </c>
      <c r="AI13" s="2">
        <v>6300</v>
      </c>
      <c r="AJ13" s="2" t="s">
        <v>6</v>
      </c>
      <c r="AK13" s="2">
        <v>14</v>
      </c>
      <c r="AL13" s="2" t="s">
        <v>2</v>
      </c>
      <c r="AM13" s="2">
        <v>450</v>
      </c>
    </row>
    <row r="14" spans="1:39" ht="8" customHeight="1" thickBot="1" x14ac:dyDescent="0.4">
      <c r="A14" s="27" t="s">
        <v>37</v>
      </c>
      <c r="C14" s="10"/>
      <c r="D14" s="10"/>
      <c r="I14" s="10">
        <v>60</v>
      </c>
      <c r="J14" s="45" t="s">
        <v>3</v>
      </c>
      <c r="L14" s="54">
        <v>15</v>
      </c>
      <c r="M14" s="39"/>
      <c r="N14" s="40">
        <v>25</v>
      </c>
      <c r="O14" s="41"/>
      <c r="P14" s="42">
        <v>20</v>
      </c>
      <c r="Q14" s="39"/>
      <c r="R14" s="43">
        <v>20</v>
      </c>
      <c r="S14" s="9" t="s">
        <v>41</v>
      </c>
      <c r="T14" s="55">
        <v>20</v>
      </c>
      <c r="U14" s="33" t="s">
        <v>4</v>
      </c>
      <c r="V14" s="9"/>
      <c r="X14" s="35" t="s">
        <v>32</v>
      </c>
      <c r="AC14" s="2">
        <v>2520</v>
      </c>
      <c r="AD14" s="2" t="s">
        <v>6</v>
      </c>
      <c r="AE14" s="2">
        <v>14</v>
      </c>
      <c r="AF14" s="2" t="s">
        <v>2</v>
      </c>
      <c r="AG14" s="2">
        <f t="shared" si="0"/>
        <v>180</v>
      </c>
      <c r="AI14" s="2">
        <v>6300</v>
      </c>
      <c r="AJ14" s="2" t="s">
        <v>6</v>
      </c>
      <c r="AK14" s="2">
        <v>15</v>
      </c>
      <c r="AL14" s="2" t="s">
        <v>2</v>
      </c>
      <c r="AM14" s="2">
        <v>420</v>
      </c>
    </row>
    <row r="15" spans="1:39" ht="8" customHeight="1" thickBot="1" x14ac:dyDescent="0.4">
      <c r="A15" s="2"/>
      <c r="C15" s="35" t="s">
        <v>40</v>
      </c>
      <c r="D15" s="10"/>
      <c r="L15" s="56" t="s">
        <v>2</v>
      </c>
      <c r="M15" s="39"/>
      <c r="N15" s="44" t="s">
        <v>2</v>
      </c>
      <c r="O15" s="39"/>
      <c r="P15" s="44" t="s">
        <v>2</v>
      </c>
      <c r="Q15" s="39"/>
      <c r="R15" s="44" t="s">
        <v>2</v>
      </c>
      <c r="S15" s="37"/>
      <c r="T15" s="57" t="s">
        <v>2</v>
      </c>
      <c r="U15" s="32"/>
      <c r="V15" s="11"/>
      <c r="X15" s="35" t="s">
        <v>14</v>
      </c>
      <c r="AC15" s="2">
        <v>2520</v>
      </c>
      <c r="AD15" s="2" t="s">
        <v>6</v>
      </c>
      <c r="AE15" s="2">
        <v>15</v>
      </c>
      <c r="AF15" s="2" t="s">
        <v>2</v>
      </c>
      <c r="AG15" s="2">
        <f t="shared" si="0"/>
        <v>168</v>
      </c>
      <c r="AI15" s="2">
        <v>6300</v>
      </c>
      <c r="AJ15" s="2" t="s">
        <v>6</v>
      </c>
      <c r="AK15" s="2">
        <v>18</v>
      </c>
      <c r="AL15" s="2" t="s">
        <v>2</v>
      </c>
      <c r="AM15" s="2">
        <v>350</v>
      </c>
    </row>
    <row r="16" spans="1:39" ht="8" customHeight="1" x14ac:dyDescent="0.35">
      <c r="A16" s="2"/>
      <c r="C16" s="13"/>
      <c r="E16" s="25"/>
      <c r="L16" s="58">
        <f>L14*L12</f>
        <v>750</v>
      </c>
      <c r="M16" s="59" t="s">
        <v>1</v>
      </c>
      <c r="N16" s="59">
        <f>N14*N12</f>
        <v>1250</v>
      </c>
      <c r="O16" s="59" t="s">
        <v>1</v>
      </c>
      <c r="P16" s="59">
        <f>P14*P12</f>
        <v>20</v>
      </c>
      <c r="Q16" s="59" t="s">
        <v>1</v>
      </c>
      <c r="R16" s="59">
        <f>R14*R12</f>
        <v>500</v>
      </c>
      <c r="S16" s="60" t="s">
        <v>2</v>
      </c>
      <c r="T16" s="61">
        <f>SUM(L16:R16)</f>
        <v>2520</v>
      </c>
      <c r="U16" s="47" t="s">
        <v>21</v>
      </c>
      <c r="V16" s="69">
        <v>360</v>
      </c>
      <c r="W16" s="2" t="s">
        <v>2</v>
      </c>
      <c r="X16" s="72" t="s">
        <v>49</v>
      </c>
      <c r="AC16" s="2">
        <v>2520</v>
      </c>
      <c r="AD16" s="2" t="s">
        <v>6</v>
      </c>
      <c r="AE16" s="2">
        <v>18</v>
      </c>
      <c r="AF16" s="2" t="s">
        <v>2</v>
      </c>
      <c r="AG16" s="2">
        <f t="shared" si="0"/>
        <v>140</v>
      </c>
      <c r="AI16" s="2">
        <v>6300</v>
      </c>
      <c r="AJ16" s="2" t="s">
        <v>6</v>
      </c>
      <c r="AK16" s="2">
        <v>20</v>
      </c>
      <c r="AL16" s="2" t="s">
        <v>2</v>
      </c>
      <c r="AM16" s="2">
        <v>315</v>
      </c>
    </row>
    <row r="17" spans="1:50" ht="8" customHeight="1" x14ac:dyDescent="0.35">
      <c r="B17" s="12"/>
      <c r="C17" s="36" t="s">
        <v>12</v>
      </c>
      <c r="L17" s="8"/>
      <c r="M17" s="8"/>
      <c r="N17" s="8"/>
      <c r="O17" s="8"/>
      <c r="P17" s="8"/>
      <c r="S17" s="9"/>
      <c r="T17" s="14" t="s">
        <v>7</v>
      </c>
      <c r="U17" s="32"/>
      <c r="V17" s="29"/>
      <c r="W17" s="35" t="s">
        <v>48</v>
      </c>
      <c r="X17" s="35"/>
      <c r="AC17" s="2">
        <v>2520</v>
      </c>
      <c r="AD17" s="2" t="s">
        <v>6</v>
      </c>
      <c r="AE17" s="2">
        <v>20</v>
      </c>
      <c r="AF17" s="2" t="s">
        <v>2</v>
      </c>
      <c r="AG17" s="2">
        <f t="shared" si="0"/>
        <v>126</v>
      </c>
      <c r="AI17" s="2">
        <v>6300</v>
      </c>
      <c r="AJ17" s="2" t="s">
        <v>6</v>
      </c>
      <c r="AK17" s="2">
        <v>21</v>
      </c>
      <c r="AL17" s="2" t="s">
        <v>2</v>
      </c>
      <c r="AM17" s="2">
        <v>300</v>
      </c>
      <c r="AO17" s="23" t="s">
        <v>53</v>
      </c>
    </row>
    <row r="18" spans="1:50" ht="8" customHeight="1" x14ac:dyDescent="0.35">
      <c r="A18" s="30" t="s">
        <v>16</v>
      </c>
      <c r="C18" s="13"/>
      <c r="L18" s="8"/>
      <c r="M18" s="8"/>
      <c r="N18" s="8"/>
      <c r="O18" s="8"/>
      <c r="P18" s="8"/>
      <c r="Q18" s="8"/>
      <c r="R18" s="8"/>
      <c r="S18" s="9"/>
      <c r="U18" s="32"/>
      <c r="V18" s="2" t="s">
        <v>15</v>
      </c>
      <c r="AC18" s="2">
        <v>2520</v>
      </c>
      <c r="AD18" s="2" t="s">
        <v>6</v>
      </c>
      <c r="AE18" s="2">
        <v>21</v>
      </c>
      <c r="AF18" s="2" t="s">
        <v>2</v>
      </c>
      <c r="AG18" s="2">
        <f t="shared" si="0"/>
        <v>120</v>
      </c>
      <c r="AI18" s="2">
        <v>6300</v>
      </c>
      <c r="AJ18" s="2" t="s">
        <v>6</v>
      </c>
      <c r="AK18" s="2">
        <v>25</v>
      </c>
      <c r="AL18" s="2" t="s">
        <v>2</v>
      </c>
      <c r="AM18" s="2">
        <v>252</v>
      </c>
    </row>
    <row r="19" spans="1:50" ht="8" customHeight="1" x14ac:dyDescent="0.35">
      <c r="AC19" s="2">
        <v>2520</v>
      </c>
      <c r="AD19" s="2" t="s">
        <v>6</v>
      </c>
      <c r="AE19" s="2">
        <v>24</v>
      </c>
      <c r="AF19" s="2" t="s">
        <v>2</v>
      </c>
      <c r="AG19" s="2">
        <f t="shared" si="0"/>
        <v>105</v>
      </c>
      <c r="AI19" s="2">
        <v>6300</v>
      </c>
      <c r="AJ19" s="2" t="s">
        <v>6</v>
      </c>
      <c r="AK19" s="2">
        <v>28</v>
      </c>
      <c r="AL19" s="2" t="s">
        <v>2</v>
      </c>
      <c r="AM19" s="2">
        <v>225</v>
      </c>
      <c r="AO19" s="1" t="s">
        <v>73</v>
      </c>
      <c r="AQ19" s="5"/>
    </row>
    <row r="20" spans="1:50" ht="8" customHeight="1" x14ac:dyDescent="0.35">
      <c r="A20" s="28" t="s">
        <v>19</v>
      </c>
      <c r="E20" s="15"/>
      <c r="F20" s="15"/>
      <c r="H20" s="15"/>
      <c r="I20" s="15"/>
      <c r="J20" s="15"/>
      <c r="K20" s="15"/>
      <c r="M20" s="15" t="s">
        <v>9</v>
      </c>
      <c r="N20" s="15"/>
      <c r="O20" s="15"/>
      <c r="Q20" s="15"/>
      <c r="AC20" s="2">
        <v>2520</v>
      </c>
      <c r="AD20" s="2" t="s">
        <v>6</v>
      </c>
      <c r="AE20" s="2">
        <v>28</v>
      </c>
      <c r="AF20" s="2" t="s">
        <v>2</v>
      </c>
      <c r="AG20" s="2">
        <f t="shared" si="0"/>
        <v>90</v>
      </c>
      <c r="AI20" s="2">
        <v>6300</v>
      </c>
      <c r="AJ20" s="2" t="s">
        <v>6</v>
      </c>
      <c r="AK20" s="2">
        <v>30</v>
      </c>
      <c r="AL20" s="2" t="s">
        <v>2</v>
      </c>
      <c r="AM20" s="2">
        <v>210</v>
      </c>
    </row>
    <row r="21" spans="1:50" ht="8" customHeight="1" x14ac:dyDescent="0.35">
      <c r="A21" s="25" t="s">
        <v>20</v>
      </c>
      <c r="AC21" s="2">
        <v>2520</v>
      </c>
      <c r="AD21" s="2" t="s">
        <v>6</v>
      </c>
      <c r="AE21" s="2">
        <v>30</v>
      </c>
      <c r="AF21" s="2" t="s">
        <v>2</v>
      </c>
      <c r="AG21" s="2">
        <f t="shared" si="0"/>
        <v>84</v>
      </c>
      <c r="AI21" s="2">
        <v>6300</v>
      </c>
      <c r="AJ21" s="2" t="s">
        <v>6</v>
      </c>
      <c r="AK21" s="2">
        <v>35</v>
      </c>
      <c r="AL21" s="2" t="s">
        <v>2</v>
      </c>
      <c r="AM21" s="2">
        <v>180</v>
      </c>
    </row>
    <row r="22" spans="1:50" ht="8" customHeight="1" x14ac:dyDescent="0.35">
      <c r="A22" s="25" t="s">
        <v>33</v>
      </c>
      <c r="AC22" s="2">
        <v>2520</v>
      </c>
      <c r="AD22" s="2" t="s">
        <v>6</v>
      </c>
      <c r="AE22" s="2">
        <v>35</v>
      </c>
      <c r="AF22" s="2" t="s">
        <v>2</v>
      </c>
      <c r="AG22" s="2">
        <f t="shared" si="0"/>
        <v>72</v>
      </c>
      <c r="AI22" s="2">
        <v>6300</v>
      </c>
      <c r="AJ22" s="2" t="s">
        <v>6</v>
      </c>
      <c r="AK22" s="2">
        <v>36</v>
      </c>
      <c r="AL22" s="2" t="s">
        <v>2</v>
      </c>
      <c r="AM22" s="2">
        <v>175</v>
      </c>
    </row>
    <row r="23" spans="1:50" ht="8" customHeight="1" thickBot="1" x14ac:dyDescent="0.4">
      <c r="AC23" s="2">
        <v>2520</v>
      </c>
      <c r="AD23" s="2" t="s">
        <v>6</v>
      </c>
      <c r="AE23" s="2">
        <v>36</v>
      </c>
      <c r="AF23" s="2" t="s">
        <v>2</v>
      </c>
      <c r="AG23" s="2">
        <f t="shared" si="0"/>
        <v>70</v>
      </c>
      <c r="AI23" s="2">
        <v>6300</v>
      </c>
      <c r="AJ23" s="2" t="s">
        <v>6</v>
      </c>
      <c r="AK23" s="2">
        <v>42</v>
      </c>
      <c r="AL23" s="2" t="s">
        <v>2</v>
      </c>
      <c r="AM23" s="2">
        <v>150</v>
      </c>
    </row>
    <row r="24" spans="1:50" ht="8" customHeight="1" x14ac:dyDescent="0.35">
      <c r="A24" s="6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68" t="s">
        <v>5</v>
      </c>
      <c r="M24" s="16"/>
      <c r="N24" s="16"/>
      <c r="O24" s="16"/>
      <c r="P24" s="16"/>
      <c r="Q24" s="16"/>
      <c r="R24" s="16"/>
      <c r="S24" s="62"/>
      <c r="T24" s="16"/>
      <c r="U24" s="17"/>
      <c r="X24" s="10"/>
      <c r="AC24" s="2">
        <v>2520</v>
      </c>
      <c r="AD24" s="2" t="s">
        <v>6</v>
      </c>
      <c r="AE24" s="2">
        <v>40</v>
      </c>
      <c r="AF24" s="2" t="s">
        <v>2</v>
      </c>
      <c r="AG24" s="2">
        <f t="shared" si="0"/>
        <v>63</v>
      </c>
      <c r="AI24" s="2">
        <v>6300</v>
      </c>
      <c r="AJ24" s="2" t="s">
        <v>6</v>
      </c>
      <c r="AK24" s="2">
        <v>45</v>
      </c>
      <c r="AL24" s="2" t="s">
        <v>2</v>
      </c>
      <c r="AM24" s="2">
        <v>140</v>
      </c>
    </row>
    <row r="25" spans="1:50" ht="8" customHeight="1" x14ac:dyDescent="0.35">
      <c r="A25" s="66" t="s">
        <v>34</v>
      </c>
      <c r="B25" s="9"/>
      <c r="C25" s="9"/>
      <c r="D25" s="9"/>
      <c r="E25" s="9"/>
      <c r="F25" s="9"/>
      <c r="G25" s="9"/>
      <c r="H25" s="9"/>
      <c r="I25" s="9"/>
      <c r="J25" s="9"/>
      <c r="K25" s="19"/>
      <c r="L25" s="63" t="s">
        <v>38</v>
      </c>
      <c r="M25" s="9"/>
      <c r="N25" s="9"/>
      <c r="O25" s="9"/>
      <c r="P25" s="9"/>
      <c r="Q25" s="9"/>
      <c r="R25" s="9"/>
      <c r="S25" s="32"/>
      <c r="T25" s="9"/>
      <c r="U25" s="19"/>
      <c r="AC25" s="2">
        <v>2520</v>
      </c>
      <c r="AD25" s="2" t="s">
        <v>6</v>
      </c>
      <c r="AE25" s="2">
        <v>42</v>
      </c>
      <c r="AF25" s="2" t="s">
        <v>2</v>
      </c>
      <c r="AG25" s="2">
        <f t="shared" si="0"/>
        <v>60</v>
      </c>
      <c r="AI25" s="2">
        <v>6300</v>
      </c>
      <c r="AJ25" s="2" t="s">
        <v>6</v>
      </c>
      <c r="AK25" s="2">
        <v>50</v>
      </c>
      <c r="AL25" s="2" t="s">
        <v>2</v>
      </c>
      <c r="AM25" s="2">
        <v>126</v>
      </c>
    </row>
    <row r="26" spans="1:50" ht="8" customHeight="1" x14ac:dyDescent="0.35">
      <c r="A26" s="66"/>
      <c r="B26" s="9"/>
      <c r="C26" s="9"/>
      <c r="D26" s="9"/>
      <c r="E26" s="9"/>
      <c r="F26" s="9"/>
      <c r="G26" s="9"/>
      <c r="H26" s="9"/>
      <c r="I26" s="9"/>
      <c r="J26" s="9"/>
      <c r="K26" s="19"/>
      <c r="L26" s="18"/>
      <c r="M26" s="9"/>
      <c r="N26" s="9"/>
      <c r="O26" s="9"/>
      <c r="P26" s="9"/>
      <c r="Q26" s="9"/>
      <c r="R26" s="9"/>
      <c r="S26" s="32"/>
      <c r="T26" s="9"/>
      <c r="U26" s="19"/>
      <c r="AC26" s="2">
        <v>2520</v>
      </c>
      <c r="AD26" s="2" t="s">
        <v>6</v>
      </c>
      <c r="AE26" s="2">
        <v>45</v>
      </c>
      <c r="AF26" s="2" t="s">
        <v>2</v>
      </c>
      <c r="AG26" s="2">
        <f t="shared" si="0"/>
        <v>56</v>
      </c>
      <c r="AI26" s="2">
        <v>6300</v>
      </c>
      <c r="AJ26" s="2" t="s">
        <v>6</v>
      </c>
      <c r="AK26" s="2">
        <v>60</v>
      </c>
      <c r="AL26" s="2" t="s">
        <v>2</v>
      </c>
      <c r="AM26" s="2">
        <v>105</v>
      </c>
    </row>
    <row r="27" spans="1:50" ht="8" customHeight="1" x14ac:dyDescent="0.35">
      <c r="A27" s="66"/>
      <c r="B27" s="9"/>
      <c r="C27" s="9"/>
      <c r="D27" s="9"/>
      <c r="E27" s="9"/>
      <c r="F27" s="9"/>
      <c r="G27" s="9"/>
      <c r="H27" s="9"/>
      <c r="I27" s="9"/>
      <c r="J27" s="9"/>
      <c r="K27" s="19"/>
      <c r="L27" s="18"/>
      <c r="M27" s="9"/>
      <c r="N27" s="9"/>
      <c r="O27" s="9"/>
      <c r="P27" s="9"/>
      <c r="Q27" s="9"/>
      <c r="R27" s="9"/>
      <c r="S27" s="32"/>
      <c r="T27" s="9"/>
      <c r="U27" s="19"/>
      <c r="AI27" s="2">
        <v>6300</v>
      </c>
      <c r="AJ27" s="2" t="s">
        <v>6</v>
      </c>
      <c r="AK27" s="2">
        <v>63</v>
      </c>
      <c r="AL27" s="2" t="s">
        <v>2</v>
      </c>
      <c r="AM27" s="2">
        <v>100</v>
      </c>
    </row>
    <row r="28" spans="1:50" ht="8" customHeight="1" x14ac:dyDescent="0.35">
      <c r="A28" s="66"/>
      <c r="B28" s="9"/>
      <c r="C28" s="9"/>
      <c r="D28" s="9"/>
      <c r="E28" s="9"/>
      <c r="F28" s="9"/>
      <c r="G28" s="9"/>
      <c r="H28" s="9"/>
      <c r="I28" s="9"/>
      <c r="J28" s="9"/>
      <c r="K28" s="19"/>
      <c r="L28" s="18"/>
      <c r="M28" s="9"/>
      <c r="N28" s="9"/>
      <c r="O28" s="9"/>
      <c r="P28" s="9"/>
      <c r="Q28" s="9"/>
      <c r="R28" s="9"/>
      <c r="S28" s="32"/>
      <c r="T28" s="9"/>
      <c r="U28" s="19"/>
      <c r="AI28" s="2">
        <v>6300</v>
      </c>
      <c r="AJ28" s="2" t="s">
        <v>6</v>
      </c>
      <c r="AK28" s="2">
        <v>70</v>
      </c>
      <c r="AL28" s="2" t="s">
        <v>2</v>
      </c>
      <c r="AM28" s="2">
        <v>90</v>
      </c>
    </row>
    <row r="29" spans="1:50" ht="8" customHeight="1" x14ac:dyDescent="0.35">
      <c r="A29" s="66"/>
      <c r="B29" s="9"/>
      <c r="C29" s="9"/>
      <c r="D29" s="9"/>
      <c r="E29" s="9"/>
      <c r="F29" s="9"/>
      <c r="G29" s="9"/>
      <c r="H29" s="9"/>
      <c r="I29" s="9"/>
      <c r="J29" s="9"/>
      <c r="K29" s="19"/>
      <c r="L29" s="63"/>
      <c r="M29" s="9"/>
      <c r="N29" s="9"/>
      <c r="O29" s="9"/>
      <c r="P29" s="9"/>
      <c r="Q29" s="9"/>
      <c r="R29" s="9"/>
      <c r="S29" s="32"/>
      <c r="T29" s="9"/>
      <c r="U29" s="19"/>
      <c r="AI29" s="2">
        <v>6300</v>
      </c>
      <c r="AJ29" s="2" t="s">
        <v>6</v>
      </c>
      <c r="AK29" s="2">
        <v>75</v>
      </c>
      <c r="AL29" s="2" t="s">
        <v>2</v>
      </c>
      <c r="AM29" s="2">
        <v>84</v>
      </c>
    </row>
    <row r="30" spans="1:50" ht="8" customHeight="1" x14ac:dyDescent="0.35">
      <c r="A30" s="66"/>
      <c r="B30" s="9"/>
      <c r="C30" s="9"/>
      <c r="D30" s="9"/>
      <c r="E30" s="9"/>
      <c r="F30" s="9"/>
      <c r="G30" s="9"/>
      <c r="H30" s="9"/>
      <c r="I30" s="9"/>
      <c r="J30" s="9"/>
      <c r="K30" s="19"/>
      <c r="L30" s="18"/>
      <c r="M30" s="9"/>
      <c r="N30" s="9"/>
      <c r="O30" s="9"/>
      <c r="P30" s="9"/>
      <c r="Q30" s="9"/>
      <c r="R30" s="9"/>
      <c r="S30" s="32"/>
      <c r="T30" s="9"/>
      <c r="U30" s="19"/>
      <c r="V30" s="9"/>
      <c r="W30" s="9"/>
      <c r="X30" s="9"/>
      <c r="Y30" s="9"/>
      <c r="Z30" s="9"/>
      <c r="AA30" s="74" t="s">
        <v>54</v>
      </c>
      <c r="AB30" s="9"/>
      <c r="AC30" s="9"/>
      <c r="AD30" s="9"/>
      <c r="AE30" s="9"/>
      <c r="AF30" s="9"/>
      <c r="AG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8" customHeight="1" x14ac:dyDescent="0.35">
      <c r="A31" s="66"/>
      <c r="B31" s="9"/>
      <c r="C31" s="9"/>
      <c r="D31" s="9"/>
      <c r="E31" s="9"/>
      <c r="F31" s="9"/>
      <c r="G31" s="9"/>
      <c r="H31" s="9"/>
      <c r="I31" s="9"/>
      <c r="J31" s="9"/>
      <c r="K31" s="19"/>
      <c r="L31" s="18"/>
      <c r="M31" s="9"/>
      <c r="N31" s="9"/>
      <c r="O31" s="9"/>
      <c r="P31" s="9"/>
      <c r="Q31" s="9"/>
      <c r="R31" s="9"/>
      <c r="S31" s="32"/>
      <c r="T31" s="9"/>
      <c r="U31" s="19"/>
      <c r="V31" s="9"/>
      <c r="W31" s="9"/>
      <c r="X31" s="9"/>
      <c r="Y31" s="9"/>
      <c r="AA31" s="73" t="s">
        <v>56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8" customHeight="1" x14ac:dyDescent="0.35">
      <c r="A32" s="66"/>
      <c r="B32" s="9"/>
      <c r="C32" s="9"/>
      <c r="D32" s="9"/>
      <c r="E32" s="9"/>
      <c r="F32" s="9"/>
      <c r="G32" s="9"/>
      <c r="H32" s="9"/>
      <c r="I32" s="9"/>
      <c r="J32" s="9"/>
      <c r="K32" s="19"/>
      <c r="L32" s="18"/>
      <c r="M32" s="9"/>
      <c r="N32" s="9"/>
      <c r="O32" s="9"/>
      <c r="P32" s="9"/>
      <c r="Q32" s="9"/>
      <c r="R32" s="9"/>
      <c r="S32" s="32"/>
      <c r="T32" s="9"/>
      <c r="U32" s="19"/>
      <c r="V32" s="9"/>
      <c r="X32" s="9"/>
      <c r="Y32" s="9"/>
      <c r="AA32" s="32" t="s">
        <v>55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8" customHeight="1" x14ac:dyDescent="0.35">
      <c r="A33" s="66"/>
      <c r="B33" s="9"/>
      <c r="C33" s="9"/>
      <c r="D33" s="9"/>
      <c r="E33" s="9"/>
      <c r="F33" s="9"/>
      <c r="G33" s="9"/>
      <c r="H33" s="9"/>
      <c r="I33" s="9"/>
      <c r="J33" s="9"/>
      <c r="K33" s="19"/>
      <c r="L33" s="18"/>
      <c r="M33" s="9"/>
      <c r="N33" s="9"/>
      <c r="O33" s="9"/>
      <c r="P33" s="9"/>
      <c r="Q33" s="9"/>
      <c r="R33" s="9"/>
      <c r="S33" s="32"/>
      <c r="T33" s="9"/>
      <c r="U33" s="19"/>
      <c r="V33" s="9"/>
      <c r="X33" s="9"/>
      <c r="Y33" s="9"/>
      <c r="Z33" s="9"/>
      <c r="AA33" s="32" t="s">
        <v>57</v>
      </c>
      <c r="AB33" s="9"/>
      <c r="AC33" s="9"/>
      <c r="AD33" s="9"/>
      <c r="AE33" s="9"/>
      <c r="AF33" s="9"/>
      <c r="AG33" s="9"/>
      <c r="AH33" s="32" t="s">
        <v>69</v>
      </c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8" customHeight="1" x14ac:dyDescent="0.35">
      <c r="A34" s="66"/>
      <c r="B34" s="9"/>
      <c r="C34" s="9"/>
      <c r="D34" s="9"/>
      <c r="E34" s="9"/>
      <c r="F34" s="9"/>
      <c r="G34" s="9"/>
      <c r="H34" s="9"/>
      <c r="I34" s="9"/>
      <c r="J34" s="9"/>
      <c r="K34" s="19"/>
      <c r="L34" s="18"/>
      <c r="M34" s="9"/>
      <c r="N34" s="9"/>
      <c r="O34" s="9"/>
      <c r="P34" s="9"/>
      <c r="Q34" s="9"/>
      <c r="R34" s="9"/>
      <c r="S34" s="32"/>
      <c r="T34" s="9"/>
      <c r="U34" s="19"/>
      <c r="V34" s="9"/>
      <c r="W34" s="9"/>
      <c r="X34" s="9"/>
      <c r="Y34" s="9"/>
      <c r="Z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8" customHeight="1" x14ac:dyDescent="0.35">
      <c r="A35" s="66"/>
      <c r="B35" s="9"/>
      <c r="C35" s="9"/>
      <c r="D35" s="9"/>
      <c r="E35" s="9"/>
      <c r="F35" s="9"/>
      <c r="G35" s="9"/>
      <c r="H35" s="9"/>
      <c r="I35" s="9"/>
      <c r="J35" s="9"/>
      <c r="K35" s="19"/>
      <c r="L35" s="18"/>
      <c r="M35" s="9"/>
      <c r="N35" s="9"/>
      <c r="O35" s="9"/>
      <c r="P35" s="9"/>
      <c r="Q35" s="9"/>
      <c r="R35" s="9"/>
      <c r="S35" s="32"/>
      <c r="T35" s="9"/>
      <c r="U35" s="19"/>
      <c r="V35" s="9"/>
      <c r="W35" s="32" t="s">
        <v>60</v>
      </c>
      <c r="Y35" s="9"/>
      <c r="Z35" s="9"/>
      <c r="AA35" s="9"/>
      <c r="AB35" s="9"/>
      <c r="AC35" s="9"/>
      <c r="AD35" s="9"/>
      <c r="AE35" s="9"/>
      <c r="AF35" s="9"/>
      <c r="AH35" s="32" t="s">
        <v>70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8" customHeight="1" x14ac:dyDescent="0.35">
      <c r="A36" s="66"/>
      <c r="B36" s="9"/>
      <c r="C36" s="9"/>
      <c r="D36" s="9"/>
      <c r="E36" s="9"/>
      <c r="F36" s="9"/>
      <c r="G36" s="9"/>
      <c r="H36" s="9"/>
      <c r="I36" s="9"/>
      <c r="J36" s="9"/>
      <c r="K36" s="19"/>
      <c r="L36" s="18"/>
      <c r="M36" s="9"/>
      <c r="N36" s="9"/>
      <c r="O36" s="9"/>
      <c r="P36" s="9"/>
      <c r="Q36" s="9"/>
      <c r="R36" s="9"/>
      <c r="S36" s="32"/>
      <c r="T36" s="9"/>
      <c r="U36" s="19"/>
      <c r="V36" s="9"/>
      <c r="W36" s="1" t="s">
        <v>71</v>
      </c>
      <c r="AH36" s="1" t="s">
        <v>58</v>
      </c>
      <c r="AV36" s="9"/>
      <c r="AW36" s="9"/>
      <c r="AX36" s="9"/>
    </row>
    <row r="37" spans="1:50" ht="8" customHeight="1" x14ac:dyDescent="0.35">
      <c r="A37" s="66"/>
      <c r="B37" s="9"/>
      <c r="C37" s="9"/>
      <c r="D37" s="9"/>
      <c r="E37" s="9"/>
      <c r="F37" s="9"/>
      <c r="G37" s="9"/>
      <c r="H37" s="9"/>
      <c r="I37" s="9"/>
      <c r="J37" s="9"/>
      <c r="K37" s="19"/>
      <c r="L37" s="18"/>
      <c r="M37" s="9"/>
      <c r="N37" s="9"/>
      <c r="O37" s="9"/>
      <c r="P37" s="9"/>
      <c r="Q37" s="9"/>
      <c r="R37" s="9"/>
      <c r="S37" s="32"/>
      <c r="T37" s="9"/>
      <c r="U37" s="19"/>
      <c r="V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8" customHeight="1" x14ac:dyDescent="0.35">
      <c r="A38" s="66"/>
      <c r="B38" s="9"/>
      <c r="C38" s="9"/>
      <c r="D38" s="9"/>
      <c r="E38" s="9"/>
      <c r="F38" s="9"/>
      <c r="G38" s="9"/>
      <c r="H38" s="9"/>
      <c r="I38" s="9"/>
      <c r="J38" s="9"/>
      <c r="K38" s="19"/>
      <c r="L38" s="18"/>
      <c r="M38" s="9"/>
      <c r="N38" s="9"/>
      <c r="O38" s="9"/>
      <c r="P38" s="9"/>
      <c r="Q38" s="9"/>
      <c r="R38" s="9"/>
      <c r="S38" s="32"/>
      <c r="T38" s="9"/>
      <c r="U38" s="19"/>
      <c r="V38" s="9"/>
      <c r="W38" s="32" t="s">
        <v>59</v>
      </c>
      <c r="Y38" s="9"/>
      <c r="Z38" s="9"/>
      <c r="AA38" s="9"/>
      <c r="AB38" s="9"/>
      <c r="AC38" s="9"/>
      <c r="AD38" s="9"/>
      <c r="AE38" s="9"/>
      <c r="AF38" s="9"/>
      <c r="AG38" s="9"/>
      <c r="AH38" s="32" t="s">
        <v>68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8" customHeight="1" thickBot="1" x14ac:dyDescent="0.4">
      <c r="A39" s="67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0"/>
      <c r="M39" s="21"/>
      <c r="N39" s="21"/>
      <c r="O39" s="21"/>
      <c r="P39" s="21"/>
      <c r="Q39" s="21"/>
      <c r="R39" s="21"/>
      <c r="S39" s="64"/>
      <c r="T39" s="21"/>
      <c r="U39" s="22"/>
      <c r="V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" t="s">
        <v>58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0.5" customHeight="1" x14ac:dyDescent="0.35">
      <c r="C40" s="1" t="s">
        <v>43</v>
      </c>
      <c r="N40" s="71" t="s">
        <v>47</v>
      </c>
      <c r="P40" s="70"/>
      <c r="Q40" s="70"/>
      <c r="R40" s="70"/>
      <c r="S40" s="70"/>
      <c r="V40" s="9"/>
      <c r="W40" s="32" t="s">
        <v>62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8" customHeight="1" x14ac:dyDescent="0.35">
      <c r="V41" s="9"/>
      <c r="W41" s="32" t="s">
        <v>61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8" customHeight="1" x14ac:dyDescent="0.35">
      <c r="V42" s="9"/>
      <c r="W42" s="1" t="s">
        <v>72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8" customHeight="1" x14ac:dyDescent="0.35">
      <c r="V43" s="9"/>
      <c r="X43" s="29"/>
      <c r="Y43" s="29"/>
      <c r="Z43" s="29"/>
      <c r="AA43" s="29"/>
      <c r="AB43" s="29"/>
      <c r="AC43" s="29"/>
      <c r="AD43" s="29"/>
      <c r="AE43" s="29"/>
      <c r="AF43" s="29"/>
      <c r="AG43" s="29" t="s">
        <v>65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8" customHeight="1" x14ac:dyDescent="0.35">
      <c r="V44" s="9"/>
      <c r="X44" s="9"/>
      <c r="Y44" s="9"/>
      <c r="Z44" s="9"/>
      <c r="AA44" s="9"/>
      <c r="AB44" s="75" t="s">
        <v>67</v>
      </c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8" customHeight="1" x14ac:dyDescent="0.25">
      <c r="A45" s="173" t="s">
        <v>147</v>
      </c>
      <c r="V45" s="9"/>
      <c r="X45" s="9"/>
      <c r="Y45" s="9"/>
      <c r="Z45" s="9"/>
      <c r="AA45" s="9"/>
      <c r="AB45" s="32" t="s">
        <v>64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8" customHeight="1" x14ac:dyDescent="0.35">
      <c r="U46" s="34"/>
      <c r="V46" s="9"/>
      <c r="W46" s="9"/>
      <c r="X46" s="9"/>
      <c r="Y46" s="9"/>
      <c r="Z46" s="9"/>
      <c r="AA46" s="9"/>
      <c r="AB46" s="32" t="s">
        <v>63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8" customHeight="1" x14ac:dyDescent="0.35">
      <c r="U47" s="34"/>
      <c r="V47" s="9"/>
      <c r="W47" s="9"/>
      <c r="X47" s="9"/>
      <c r="Y47" s="9"/>
      <c r="Z47" s="9"/>
      <c r="AA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8" customHeight="1" x14ac:dyDescent="0.35">
      <c r="V48" s="9"/>
      <c r="W48" s="9"/>
      <c r="X48" s="9"/>
      <c r="Y48" s="9"/>
      <c r="Z48" s="9"/>
      <c r="AA48" s="9"/>
      <c r="AB48" s="32" t="s">
        <v>66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22:50" ht="8" customHeight="1" x14ac:dyDescent="0.3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22:50" ht="8" customHeight="1" x14ac:dyDescent="0.3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</sheetData>
  <hyperlinks>
    <hyperlink ref="A45" r:id="rId1" display="https://danericselliottwaves.org/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Q25"/>
  <sheetViews>
    <sheetView showGridLines="0" showRowColHeaders="0" tabSelected="1" zoomScale="200" zoomScaleNormal="200" workbookViewId="0">
      <selection activeCell="BM7" sqref="BM7"/>
    </sheetView>
  </sheetViews>
  <sheetFormatPr defaultColWidth="1.453125" defaultRowHeight="14.5" x14ac:dyDescent="0.35"/>
  <cols>
    <col min="1" max="4" width="1.453125" style="76"/>
    <col min="5" max="5" width="1.08984375" style="76" customWidth="1"/>
    <col min="6" max="62" width="1.453125" style="76"/>
    <col min="63" max="63" width="1.54296875" style="76" customWidth="1"/>
    <col min="64" max="16384" width="1.453125" style="76"/>
  </cols>
  <sheetData>
    <row r="1" spans="2:95" ht="8.25" customHeight="1" x14ac:dyDescent="0.35"/>
    <row r="2" spans="2:95" x14ac:dyDescent="0.35">
      <c r="B2" s="91" t="s">
        <v>74</v>
      </c>
      <c r="C2" s="92"/>
      <c r="D2" s="92"/>
      <c r="E2" s="92"/>
      <c r="F2" s="92"/>
      <c r="G2" s="93"/>
      <c r="M2" s="91" t="s">
        <v>75</v>
      </c>
      <c r="N2" s="94"/>
      <c r="O2" s="92"/>
      <c r="P2" s="92"/>
      <c r="Q2" s="92"/>
      <c r="R2" s="93"/>
      <c r="X2" s="91" t="s">
        <v>76</v>
      </c>
      <c r="Y2" s="92"/>
      <c r="Z2" s="92"/>
      <c r="AA2" s="92"/>
      <c r="AB2" s="92"/>
      <c r="AC2" s="93"/>
      <c r="AI2" s="91" t="s">
        <v>77</v>
      </c>
      <c r="AJ2" s="92"/>
      <c r="AK2" s="92"/>
      <c r="AL2" s="92"/>
      <c r="AM2" s="93"/>
      <c r="AS2" s="91" t="s">
        <v>78</v>
      </c>
      <c r="AT2" s="92"/>
      <c r="AU2" s="92"/>
      <c r="AV2" s="92"/>
      <c r="AW2" s="93"/>
    </row>
    <row r="3" spans="2:95" x14ac:dyDescent="0.35">
      <c r="B3" s="84" t="s">
        <v>79</v>
      </c>
      <c r="C3" s="85"/>
      <c r="D3" s="85"/>
      <c r="E3" s="85"/>
      <c r="F3" s="85"/>
      <c r="G3" s="86"/>
      <c r="M3" s="84" t="s">
        <v>80</v>
      </c>
      <c r="N3" s="87"/>
      <c r="O3" s="85"/>
      <c r="P3" s="85"/>
      <c r="Q3" s="85"/>
      <c r="R3" s="86"/>
      <c r="X3" s="84" t="s">
        <v>81</v>
      </c>
      <c r="Y3" s="85"/>
      <c r="Z3" s="85"/>
      <c r="AA3" s="85"/>
      <c r="AB3" s="85"/>
      <c r="AC3" s="86"/>
      <c r="AI3" s="84" t="s">
        <v>82</v>
      </c>
      <c r="AJ3" s="85"/>
      <c r="AK3" s="85"/>
      <c r="AL3" s="85"/>
      <c r="AM3" s="86"/>
      <c r="AS3" s="88" t="s">
        <v>83</v>
      </c>
      <c r="AT3" s="89"/>
      <c r="AU3" s="89"/>
      <c r="AV3" s="89"/>
      <c r="AW3" s="90"/>
    </row>
    <row r="4" spans="2:95" x14ac:dyDescent="0.35">
      <c r="B4" s="97" t="s">
        <v>84</v>
      </c>
      <c r="C4" s="98"/>
      <c r="D4" s="98"/>
      <c r="E4" s="98"/>
      <c r="F4" s="98"/>
      <c r="G4" s="99"/>
      <c r="M4" s="100" t="s">
        <v>85</v>
      </c>
      <c r="N4" s="100"/>
      <c r="O4" s="100"/>
      <c r="P4" s="100"/>
      <c r="Q4" s="100"/>
      <c r="R4" s="100"/>
      <c r="X4" s="100" t="s">
        <v>86</v>
      </c>
      <c r="Y4" s="100"/>
      <c r="Z4" s="100"/>
      <c r="AA4" s="100"/>
      <c r="AB4" s="100"/>
      <c r="AC4" s="100"/>
      <c r="AI4" s="97" t="s">
        <v>87</v>
      </c>
      <c r="AJ4" s="98"/>
      <c r="AK4" s="98"/>
      <c r="AL4" s="98"/>
      <c r="AM4" s="99"/>
      <c r="AS4" s="95" t="s">
        <v>88</v>
      </c>
      <c r="AT4" s="96"/>
      <c r="AU4" s="96"/>
      <c r="AV4" s="96"/>
      <c r="AW4" s="101"/>
    </row>
    <row r="5" spans="2:95" x14ac:dyDescent="0.35">
      <c r="B5" s="84" t="s">
        <v>89</v>
      </c>
      <c r="C5" s="85"/>
      <c r="D5" s="85"/>
      <c r="E5" s="85"/>
      <c r="F5" s="85"/>
      <c r="G5" s="86"/>
      <c r="M5" s="84" t="s">
        <v>90</v>
      </c>
      <c r="N5" s="87"/>
      <c r="O5" s="85"/>
      <c r="P5" s="85"/>
      <c r="Q5" s="85"/>
      <c r="R5" s="86"/>
      <c r="X5" s="84" t="s">
        <v>91</v>
      </c>
      <c r="Y5" s="85"/>
      <c r="Z5" s="85"/>
      <c r="AA5" s="85"/>
      <c r="AB5" s="85"/>
      <c r="AC5" s="86"/>
      <c r="AI5" s="84" t="s">
        <v>92</v>
      </c>
      <c r="AJ5" s="85"/>
      <c r="AK5" s="85"/>
      <c r="AL5" s="85"/>
      <c r="AM5" s="86"/>
      <c r="AS5" s="95" t="s">
        <v>93</v>
      </c>
      <c r="AT5" s="96"/>
      <c r="AU5" s="96"/>
      <c r="AV5" s="96"/>
      <c r="AW5" s="96"/>
    </row>
    <row r="6" spans="2:95" ht="15" thickBot="1" x14ac:dyDescent="0.2">
      <c r="B6" s="102" t="s">
        <v>94</v>
      </c>
      <c r="C6" s="103"/>
      <c r="D6" s="103"/>
      <c r="E6" s="103"/>
      <c r="F6" s="103"/>
      <c r="G6" s="104"/>
      <c r="M6" s="85" t="s">
        <v>95</v>
      </c>
      <c r="N6" s="85"/>
      <c r="O6" s="85"/>
      <c r="P6" s="85"/>
      <c r="Q6" s="85"/>
      <c r="R6" s="85"/>
      <c r="AS6" s="105" t="s">
        <v>96</v>
      </c>
      <c r="AT6" s="106"/>
      <c r="AU6" s="106"/>
      <c r="AV6" s="106"/>
      <c r="AW6" s="107"/>
      <c r="BF6" s="174" t="s">
        <v>147</v>
      </c>
      <c r="CE6" s="108" t="s">
        <v>97</v>
      </c>
      <c r="CF6" s="108"/>
      <c r="CG6" s="108"/>
      <c r="CH6" s="108"/>
      <c r="CI6" s="108"/>
      <c r="CJ6" s="108"/>
      <c r="CL6" s="109" t="s">
        <v>98</v>
      </c>
      <c r="CM6" s="110"/>
      <c r="CN6" s="110"/>
      <c r="CO6" s="110"/>
      <c r="CP6" s="110"/>
      <c r="CQ6" s="110"/>
    </row>
    <row r="7" spans="2:95" ht="21" customHeight="1" thickBot="1" x14ac:dyDescent="0.4">
      <c r="B7" s="132">
        <v>44490</v>
      </c>
      <c r="C7" s="133"/>
      <c r="D7" s="133"/>
      <c r="E7" s="133"/>
      <c r="F7" s="134"/>
      <c r="G7" s="135"/>
      <c r="M7" s="136">
        <v>44812</v>
      </c>
      <c r="N7" s="136"/>
      <c r="O7" s="137"/>
      <c r="P7" s="137"/>
      <c r="Q7" s="137"/>
      <c r="R7" s="137"/>
      <c r="X7" s="136">
        <v>45127</v>
      </c>
      <c r="Y7" s="137"/>
      <c r="Z7" s="137"/>
      <c r="AA7" s="138"/>
      <c r="AB7" s="138"/>
      <c r="AC7" s="138"/>
      <c r="AI7" s="139">
        <v>45442</v>
      </c>
      <c r="AJ7" s="138"/>
      <c r="AK7" s="138"/>
      <c r="AL7" s="138"/>
      <c r="AM7" s="138"/>
      <c r="AS7" s="117">
        <v>45756</v>
      </c>
      <c r="AT7" s="118"/>
      <c r="AU7" s="118"/>
      <c r="AV7" s="118"/>
      <c r="AW7" s="118"/>
      <c r="AX7" s="114" t="s">
        <v>99</v>
      </c>
      <c r="AY7" s="115"/>
      <c r="AZ7" s="115"/>
      <c r="BA7" s="115"/>
      <c r="BB7" s="115"/>
      <c r="BC7" s="116"/>
      <c r="CE7" s="117" t="s">
        <v>100</v>
      </c>
      <c r="CF7" s="118"/>
      <c r="CG7" s="118"/>
      <c r="CH7" s="118"/>
      <c r="CI7" s="118"/>
      <c r="CJ7" s="119"/>
      <c r="CL7" s="117">
        <v>47047</v>
      </c>
      <c r="CM7" s="118"/>
      <c r="CN7" s="118"/>
      <c r="CO7" s="118"/>
      <c r="CP7" s="118"/>
      <c r="CQ7" s="119"/>
    </row>
    <row r="8" spans="2:95" ht="14.15" customHeight="1" thickBot="1" x14ac:dyDescent="0.4">
      <c r="E8" s="77"/>
      <c r="F8" s="111" t="s">
        <v>101</v>
      </c>
      <c r="G8" s="112"/>
      <c r="H8" s="112"/>
      <c r="I8" s="112"/>
      <c r="J8" s="112"/>
      <c r="K8" s="112"/>
      <c r="L8" s="112"/>
      <c r="M8" s="112"/>
      <c r="N8" s="112"/>
      <c r="O8" s="113"/>
      <c r="P8" s="111" t="s">
        <v>101</v>
      </c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111" t="s">
        <v>101</v>
      </c>
      <c r="AB8" s="112"/>
      <c r="AC8" s="112"/>
      <c r="AD8" s="112"/>
      <c r="AE8" s="112"/>
      <c r="AF8" s="112"/>
      <c r="AG8" s="112"/>
      <c r="AH8" s="112"/>
      <c r="AI8" s="112"/>
      <c r="AJ8" s="113"/>
      <c r="AK8" s="111" t="s">
        <v>101</v>
      </c>
      <c r="AL8" s="112"/>
      <c r="AM8" s="112"/>
      <c r="AN8" s="112"/>
      <c r="AO8" s="112"/>
      <c r="AP8" s="112"/>
      <c r="AQ8" s="112"/>
      <c r="AR8" s="112"/>
      <c r="AS8" s="112"/>
      <c r="AT8" s="112"/>
      <c r="AU8" s="120" t="s">
        <v>102</v>
      </c>
      <c r="AV8" s="121"/>
      <c r="AW8" s="122"/>
      <c r="AX8" s="86" t="s">
        <v>103</v>
      </c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CK8" s="77"/>
      <c r="CL8" s="77"/>
    </row>
    <row r="9" spans="2:95" x14ac:dyDescent="0.35">
      <c r="E9" s="77"/>
      <c r="F9" s="129">
        <v>44497</v>
      </c>
      <c r="G9" s="130"/>
      <c r="H9" s="130"/>
      <c r="I9" s="130"/>
      <c r="J9" s="130"/>
      <c r="K9" s="131"/>
      <c r="O9" s="78"/>
      <c r="P9" s="77"/>
      <c r="W9" s="78"/>
      <c r="AA9" s="77"/>
      <c r="AK9" s="77"/>
      <c r="AU9" s="123"/>
      <c r="AV9" s="124"/>
      <c r="AW9" s="125"/>
      <c r="CK9" s="77"/>
      <c r="CL9" s="77"/>
    </row>
    <row r="10" spans="2:95" ht="15" customHeight="1" thickBot="1" x14ac:dyDescent="0.4">
      <c r="E10" s="77"/>
      <c r="F10" s="84" t="s">
        <v>104</v>
      </c>
      <c r="G10" s="87"/>
      <c r="H10" s="85"/>
      <c r="I10" s="85"/>
      <c r="J10" s="85"/>
      <c r="K10" s="86"/>
      <c r="O10" s="78"/>
      <c r="P10" s="77"/>
      <c r="W10" s="78"/>
      <c r="AA10" s="77"/>
      <c r="AK10" s="77"/>
      <c r="AU10" s="123"/>
      <c r="AV10" s="124"/>
      <c r="AW10" s="125"/>
      <c r="BD10" s="79" t="s">
        <v>105</v>
      </c>
      <c r="BP10" s="79" t="s">
        <v>106</v>
      </c>
      <c r="CB10" s="79" t="s">
        <v>107</v>
      </c>
      <c r="CK10" s="77"/>
      <c r="CL10" s="77"/>
    </row>
    <row r="11" spans="2:95" ht="19.25" customHeight="1" x14ac:dyDescent="0.35">
      <c r="E11" s="140" t="s">
        <v>108</v>
      </c>
      <c r="F11" s="142" t="s">
        <v>109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23"/>
      <c r="AV11" s="124"/>
      <c r="AW11" s="125"/>
      <c r="AX11" s="79" t="s">
        <v>110</v>
      </c>
      <c r="AY11" s="79" t="s">
        <v>111</v>
      </c>
      <c r="AZ11" s="79" t="s">
        <v>112</v>
      </c>
      <c r="BA11" s="79" t="s">
        <v>113</v>
      </c>
      <c r="BB11" s="79" t="s">
        <v>114</v>
      </c>
      <c r="BC11" s="79" t="s">
        <v>115</v>
      </c>
      <c r="BD11" s="79" t="s">
        <v>116</v>
      </c>
      <c r="BE11" s="79" t="s">
        <v>117</v>
      </c>
      <c r="BF11" s="79" t="s">
        <v>118</v>
      </c>
      <c r="BG11" s="79" t="s">
        <v>119</v>
      </c>
      <c r="BH11" s="79" t="s">
        <v>120</v>
      </c>
      <c r="BI11" s="79" t="s">
        <v>121</v>
      </c>
      <c r="BJ11" s="79" t="s">
        <v>110</v>
      </c>
      <c r="BK11" s="79" t="s">
        <v>111</v>
      </c>
      <c r="BL11" s="79" t="s">
        <v>112</v>
      </c>
      <c r="BM11" s="79" t="s">
        <v>113</v>
      </c>
      <c r="BN11" s="79" t="s">
        <v>114</v>
      </c>
      <c r="BO11" s="79" t="s">
        <v>115</v>
      </c>
      <c r="BP11" s="79" t="s">
        <v>116</v>
      </c>
      <c r="BQ11" s="79" t="s">
        <v>117</v>
      </c>
      <c r="BR11" s="79" t="s">
        <v>118</v>
      </c>
      <c r="BS11" s="79" t="s">
        <v>119</v>
      </c>
      <c r="BT11" s="79" t="s">
        <v>120</v>
      </c>
      <c r="BU11" s="79" t="s">
        <v>121</v>
      </c>
      <c r="BV11" s="79" t="s">
        <v>110</v>
      </c>
      <c r="BW11" s="79" t="s">
        <v>111</v>
      </c>
      <c r="BX11" s="79" t="s">
        <v>112</v>
      </c>
      <c r="BY11" s="79" t="s">
        <v>113</v>
      </c>
      <c r="BZ11" s="79" t="s">
        <v>114</v>
      </c>
      <c r="CA11" s="79" t="s">
        <v>115</v>
      </c>
      <c r="CB11" s="79" t="s">
        <v>116</v>
      </c>
      <c r="CC11" s="79" t="s">
        <v>117</v>
      </c>
      <c r="CD11" s="79" t="s">
        <v>118</v>
      </c>
      <c r="CE11" s="79" t="s">
        <v>119</v>
      </c>
      <c r="CF11" s="79" t="s">
        <v>120</v>
      </c>
      <c r="CG11" s="79" t="s">
        <v>121</v>
      </c>
      <c r="CH11" s="79" t="s">
        <v>110</v>
      </c>
      <c r="CI11" s="79" t="s">
        <v>111</v>
      </c>
      <c r="CJ11" s="79" t="s">
        <v>112</v>
      </c>
      <c r="CK11" s="79" t="s">
        <v>113</v>
      </c>
      <c r="CL11" s="79"/>
    </row>
    <row r="12" spans="2:95" ht="15" thickBot="1" x14ac:dyDescent="0.4">
      <c r="E12" s="141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26"/>
      <c r="AV12" s="127"/>
      <c r="AW12" s="128"/>
      <c r="AX12" s="80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81"/>
      <c r="CL12" s="77"/>
    </row>
    <row r="13" spans="2:95" x14ac:dyDescent="0.35"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3"/>
      <c r="AW13" s="82"/>
      <c r="AX13" s="142" t="s">
        <v>122</v>
      </c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6"/>
      <c r="CK13" s="148" t="s">
        <v>123</v>
      </c>
    </row>
    <row r="14" spans="2:95" ht="19.5" thickBot="1" x14ac:dyDescent="0.4">
      <c r="E14" s="79" t="s">
        <v>113</v>
      </c>
      <c r="F14" s="79" t="s">
        <v>114</v>
      </c>
      <c r="G14" s="79" t="s">
        <v>115</v>
      </c>
      <c r="H14" s="79" t="s">
        <v>116</v>
      </c>
      <c r="I14" s="79" t="s">
        <v>117</v>
      </c>
      <c r="J14" s="79" t="s">
        <v>118</v>
      </c>
      <c r="K14" s="79" t="s">
        <v>119</v>
      </c>
      <c r="L14" s="79" t="s">
        <v>120</v>
      </c>
      <c r="M14" s="79" t="s">
        <v>121</v>
      </c>
      <c r="N14" s="79" t="s">
        <v>110</v>
      </c>
      <c r="O14" s="79" t="s">
        <v>111</v>
      </c>
      <c r="P14" s="79" t="s">
        <v>112</v>
      </c>
      <c r="Q14" s="79" t="s">
        <v>113</v>
      </c>
      <c r="R14" s="79" t="s">
        <v>114</v>
      </c>
      <c r="S14" s="79" t="s">
        <v>115</v>
      </c>
      <c r="T14" s="79" t="s">
        <v>116</v>
      </c>
      <c r="U14" s="79" t="s">
        <v>117</v>
      </c>
      <c r="V14" s="79" t="s">
        <v>118</v>
      </c>
      <c r="W14" s="79" t="s">
        <v>119</v>
      </c>
      <c r="X14" s="79" t="s">
        <v>120</v>
      </c>
      <c r="Y14" s="79" t="s">
        <v>121</v>
      </c>
      <c r="Z14" s="79" t="s">
        <v>110</v>
      </c>
      <c r="AA14" s="79" t="s">
        <v>111</v>
      </c>
      <c r="AB14" s="79" t="s">
        <v>112</v>
      </c>
      <c r="AC14" s="79" t="s">
        <v>113</v>
      </c>
      <c r="AD14" s="79" t="s">
        <v>114</v>
      </c>
      <c r="AE14" s="79" t="s">
        <v>115</v>
      </c>
      <c r="AF14" s="79" t="s">
        <v>116</v>
      </c>
      <c r="AG14" s="79" t="s">
        <v>117</v>
      </c>
      <c r="AH14" s="79" t="s">
        <v>118</v>
      </c>
      <c r="AI14" s="79" t="s">
        <v>119</v>
      </c>
      <c r="AJ14" s="79" t="s">
        <v>120</v>
      </c>
      <c r="AK14" s="79" t="s">
        <v>121</v>
      </c>
      <c r="AL14" s="79" t="s">
        <v>110</v>
      </c>
      <c r="AM14" s="79" t="s">
        <v>111</v>
      </c>
      <c r="AN14" s="79" t="s">
        <v>112</v>
      </c>
      <c r="AO14" s="79" t="s">
        <v>113</v>
      </c>
      <c r="AP14" s="79" t="s">
        <v>114</v>
      </c>
      <c r="AQ14" s="79" t="s">
        <v>115</v>
      </c>
      <c r="AR14" s="79" t="s">
        <v>116</v>
      </c>
      <c r="AS14" s="79" t="s">
        <v>117</v>
      </c>
      <c r="AT14" s="79" t="s">
        <v>118</v>
      </c>
      <c r="AU14" s="79" t="s">
        <v>119</v>
      </c>
      <c r="AV14" s="79" t="s">
        <v>120</v>
      </c>
      <c r="AW14" s="79" t="s">
        <v>121</v>
      </c>
      <c r="AX14" s="144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7"/>
      <c r="CK14" s="149"/>
    </row>
    <row r="15" spans="2:95" ht="20" thickBot="1" x14ac:dyDescent="0.4">
      <c r="H15" s="79" t="s">
        <v>124</v>
      </c>
      <c r="N15" s="77"/>
      <c r="T15" s="79" t="s">
        <v>125</v>
      </c>
      <c r="AF15" s="79" t="s">
        <v>126</v>
      </c>
      <c r="AR15" s="79" t="s">
        <v>127</v>
      </c>
      <c r="AX15" s="77"/>
      <c r="CK15" s="77"/>
    </row>
    <row r="16" spans="2:95" ht="15" thickBot="1" x14ac:dyDescent="0.4">
      <c r="F16" s="111" t="s">
        <v>128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3"/>
      <c r="CK16" s="78"/>
    </row>
    <row r="17" spans="10:91" x14ac:dyDescent="0.35">
      <c r="N17" s="77"/>
      <c r="AX17" s="77"/>
      <c r="CK17" s="77"/>
    </row>
    <row r="18" spans="10:91" ht="15" thickBot="1" x14ac:dyDescent="0.4">
      <c r="N18" s="77"/>
      <c r="AU18" s="150" t="s">
        <v>129</v>
      </c>
      <c r="AV18" s="151"/>
      <c r="AW18" s="151"/>
      <c r="AX18" s="151"/>
      <c r="AY18" s="151"/>
      <c r="AZ18" s="151"/>
      <c r="CG18" s="110" t="s">
        <v>130</v>
      </c>
      <c r="CH18" s="110"/>
      <c r="CI18" s="110"/>
      <c r="CJ18" s="110"/>
      <c r="CK18" s="110"/>
      <c r="CL18" s="110"/>
      <c r="CM18" s="110"/>
    </row>
    <row r="19" spans="10:91" ht="20.65" customHeight="1" thickBot="1" x14ac:dyDescent="0.4">
      <c r="J19" s="139">
        <v>44748</v>
      </c>
      <c r="K19" s="139"/>
      <c r="L19" s="138"/>
      <c r="M19" s="138"/>
      <c r="N19" s="138"/>
      <c r="O19" s="138"/>
      <c r="P19" s="138"/>
      <c r="W19" s="152" t="s">
        <v>131</v>
      </c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U19" s="153">
        <v>45825</v>
      </c>
      <c r="AV19" s="154"/>
      <c r="AW19" s="154"/>
      <c r="AX19" s="154"/>
      <c r="AY19" s="154"/>
      <c r="AZ19" s="154"/>
      <c r="BA19" s="155" t="s">
        <v>132</v>
      </c>
      <c r="BB19" s="155"/>
      <c r="BC19" s="155"/>
      <c r="BD19" s="155"/>
      <c r="BE19" s="155"/>
      <c r="BF19" s="156"/>
      <c r="CG19" s="132">
        <v>47017</v>
      </c>
      <c r="CH19" s="133"/>
      <c r="CI19" s="133"/>
      <c r="CJ19" s="133"/>
      <c r="CK19" s="133"/>
      <c r="CL19" s="133"/>
      <c r="CM19" s="157"/>
    </row>
    <row r="20" spans="10:91" x14ac:dyDescent="0.35">
      <c r="J20" s="109" t="s">
        <v>133</v>
      </c>
      <c r="K20" s="109"/>
      <c r="L20" s="110"/>
      <c r="M20" s="110"/>
      <c r="N20" s="110"/>
      <c r="O20" s="110"/>
      <c r="P20" s="110"/>
      <c r="W20" s="152" t="s">
        <v>134</v>
      </c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6"/>
      <c r="AU20" s="158" t="s">
        <v>135</v>
      </c>
      <c r="AV20" s="159"/>
      <c r="AW20" s="159"/>
      <c r="AX20" s="159"/>
      <c r="AY20" s="159"/>
      <c r="AZ20" s="160"/>
      <c r="CG20" s="161" t="s">
        <v>136</v>
      </c>
      <c r="CH20" s="162"/>
      <c r="CI20" s="162"/>
      <c r="CJ20" s="162"/>
      <c r="CK20" s="162"/>
      <c r="CL20" s="162"/>
      <c r="CM20" s="163"/>
    </row>
    <row r="21" spans="10:91" x14ac:dyDescent="0.35">
      <c r="J21" s="109" t="s">
        <v>137</v>
      </c>
      <c r="K21" s="109"/>
      <c r="L21" s="110"/>
      <c r="M21" s="110"/>
      <c r="N21" s="110"/>
      <c r="O21" s="110"/>
      <c r="P21" s="110"/>
      <c r="AU21" s="164" t="s">
        <v>138</v>
      </c>
      <c r="AV21" s="165"/>
      <c r="AW21" s="165"/>
      <c r="AX21" s="165"/>
      <c r="AY21" s="165"/>
      <c r="AZ21" s="165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166"/>
      <c r="CG21" s="161" t="s">
        <v>139</v>
      </c>
      <c r="CH21" s="162"/>
      <c r="CI21" s="162"/>
      <c r="CJ21" s="162"/>
      <c r="CK21" s="162"/>
      <c r="CL21" s="162"/>
      <c r="CM21" s="163"/>
    </row>
    <row r="22" spans="10:91" ht="14.5" customHeight="1" x14ac:dyDescent="0.35">
      <c r="J22" s="167" t="s">
        <v>140</v>
      </c>
      <c r="K22" s="167"/>
      <c r="L22" s="167"/>
      <c r="M22" s="167"/>
      <c r="N22" s="167"/>
      <c r="O22" s="167"/>
      <c r="P22" s="167"/>
      <c r="AH22" s="168" t="s">
        <v>141</v>
      </c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U22" s="169" t="s">
        <v>142</v>
      </c>
      <c r="AV22" s="170"/>
      <c r="AW22" s="170"/>
      <c r="AX22" s="170"/>
      <c r="AY22" s="170"/>
      <c r="AZ22" s="171"/>
      <c r="CG22" s="161" t="s">
        <v>143</v>
      </c>
      <c r="CH22" s="162"/>
      <c r="CI22" s="162"/>
      <c r="CJ22" s="162"/>
      <c r="CK22" s="162"/>
      <c r="CL22" s="162"/>
      <c r="CM22" s="163"/>
    </row>
    <row r="23" spans="10:91" x14ac:dyDescent="0.35">
      <c r="J23" s="167"/>
      <c r="K23" s="167"/>
      <c r="L23" s="167"/>
      <c r="M23" s="167"/>
      <c r="N23" s="167"/>
      <c r="O23" s="167"/>
      <c r="P23" s="167"/>
      <c r="AU23" s="172" t="s">
        <v>144</v>
      </c>
      <c r="AV23" s="172"/>
      <c r="AW23" s="172"/>
      <c r="AX23" s="172"/>
      <c r="AY23" s="172"/>
      <c r="AZ23" s="172"/>
      <c r="CG23" s="161" t="s">
        <v>145</v>
      </c>
      <c r="CH23" s="162"/>
      <c r="CI23" s="162"/>
      <c r="CJ23" s="162"/>
      <c r="CK23" s="162"/>
      <c r="CL23" s="162"/>
      <c r="CM23" s="163"/>
    </row>
    <row r="24" spans="10:91" x14ac:dyDescent="0.35">
      <c r="J24" s="167"/>
      <c r="K24" s="167"/>
      <c r="L24" s="167"/>
      <c r="M24" s="167"/>
      <c r="N24" s="167"/>
      <c r="O24" s="167"/>
      <c r="P24" s="167"/>
      <c r="AU24" s="151" t="s">
        <v>146</v>
      </c>
      <c r="AV24" s="151"/>
      <c r="AW24" s="151"/>
      <c r="AX24" s="151"/>
      <c r="AY24" s="151"/>
      <c r="AZ24" s="151"/>
    </row>
    <row r="25" spans="10:91" x14ac:dyDescent="0.35">
      <c r="J25" s="167"/>
      <c r="K25" s="167"/>
      <c r="L25" s="167"/>
      <c r="M25" s="167"/>
      <c r="N25" s="167"/>
      <c r="O25" s="167"/>
      <c r="P25" s="167"/>
    </row>
  </sheetData>
  <mergeCells count="67">
    <mergeCell ref="J22:P25"/>
    <mergeCell ref="AH22:AS22"/>
    <mergeCell ref="AU22:AZ22"/>
    <mergeCell ref="CG22:CM22"/>
    <mergeCell ref="AU23:AZ23"/>
    <mergeCell ref="CG23:CM23"/>
    <mergeCell ref="AU24:AZ24"/>
    <mergeCell ref="J20:P20"/>
    <mergeCell ref="W20:AM20"/>
    <mergeCell ref="AU20:AZ20"/>
    <mergeCell ref="CG20:CM20"/>
    <mergeCell ref="J21:P21"/>
    <mergeCell ref="AU21:BP21"/>
    <mergeCell ref="CG21:CM21"/>
    <mergeCell ref="AU18:AZ18"/>
    <mergeCell ref="CG18:CM18"/>
    <mergeCell ref="J19:P19"/>
    <mergeCell ref="W19:AM19"/>
    <mergeCell ref="AU19:AZ19"/>
    <mergeCell ref="BA19:BF19"/>
    <mergeCell ref="CG19:CM19"/>
    <mergeCell ref="F10:K10"/>
    <mergeCell ref="E11:E12"/>
    <mergeCell ref="F11:AT12"/>
    <mergeCell ref="AX13:CJ14"/>
    <mergeCell ref="CK13:CK14"/>
    <mergeCell ref="F16:CJ16"/>
    <mergeCell ref="AX7:BC7"/>
    <mergeCell ref="CE7:CJ7"/>
    <mergeCell ref="CL7:CQ7"/>
    <mergeCell ref="F8:O8"/>
    <mergeCell ref="P8:Z8"/>
    <mergeCell ref="AA8:AJ8"/>
    <mergeCell ref="AK8:AT8"/>
    <mergeCell ref="AU8:AW12"/>
    <mergeCell ref="AX8:BM8"/>
    <mergeCell ref="F9:K9"/>
    <mergeCell ref="B7:G7"/>
    <mergeCell ref="M7:R7"/>
    <mergeCell ref="X7:AC7"/>
    <mergeCell ref="AI7:AM7"/>
    <mergeCell ref="AS7:AW7"/>
    <mergeCell ref="B6:G6"/>
    <mergeCell ref="M6:R6"/>
    <mergeCell ref="AS6:AW6"/>
    <mergeCell ref="CE6:CJ6"/>
    <mergeCell ref="CL6:CQ6"/>
    <mergeCell ref="B4:G4"/>
    <mergeCell ref="M4:R4"/>
    <mergeCell ref="X4:AC4"/>
    <mergeCell ref="AI4:AM4"/>
    <mergeCell ref="AS4:AW4"/>
    <mergeCell ref="B5:G5"/>
    <mergeCell ref="M5:R5"/>
    <mergeCell ref="X5:AC5"/>
    <mergeCell ref="AI5:AM5"/>
    <mergeCell ref="AS5:AW5"/>
    <mergeCell ref="B2:G2"/>
    <mergeCell ref="M2:R2"/>
    <mergeCell ref="X2:AC2"/>
    <mergeCell ref="AI2:AM2"/>
    <mergeCell ref="AS2:AW2"/>
    <mergeCell ref="B3:G3"/>
    <mergeCell ref="M3:R3"/>
    <mergeCell ref="X3:AC3"/>
    <mergeCell ref="AI3:AM3"/>
    <mergeCell ref="AS3:AW3"/>
  </mergeCells>
  <hyperlinks>
    <hyperlink ref="BF6" r:id="rId1" display="https://danericselliottwaves.org/"/>
  </hyperlinks>
  <pageMargins left="0.25" right="0.25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Calculating Daniel's 70th week</vt:lpstr>
      <vt:lpstr>Daniel's 70th week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Jr, Daniel E (US)</dc:creator>
  <cp:keywords>Unrestricted</cp:keywords>
  <cp:lastModifiedBy>Eric Offline</cp:lastModifiedBy>
  <dcterms:created xsi:type="dcterms:W3CDTF">2022-08-17T16:54:04Z</dcterms:created>
  <dcterms:modified xsi:type="dcterms:W3CDTF">2022-09-27T22:05:52Z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M SIP Document Sensitivity">
    <vt:lpwstr/>
  </property>
  <property fmtid="{D5CDD505-2E9C-101B-9397-08002B2CF9AE}" pid="3" name="Document Author">
    <vt:lpwstr>US\e183990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true</vt:bool>
  </property>
  <property fmtid="{D5CDD505-2E9C-101B-9397-08002B2CF9AE}" pid="9" name="Allow Footer Overwrite">
    <vt:bool>true</vt:bool>
  </property>
  <property fmtid="{D5CDD505-2E9C-101B-9397-08002B2CF9AE}" pid="10" name="Multiple Selected">
    <vt:lpwstr>-1</vt:lpwstr>
  </property>
  <property fmtid="{D5CDD505-2E9C-101B-9397-08002B2CF9AE}" pid="11" name="SIPLongWording">
    <vt:lpwstr>_x000d_
_x000d_
</vt:lpwstr>
  </property>
  <property fmtid="{D5CDD505-2E9C-101B-9397-08002B2CF9AE}" pid="12" name="ExpCountry">
    <vt:lpwstr/>
  </property>
  <property fmtid="{D5CDD505-2E9C-101B-9397-08002B2CF9AE}" pid="13" name="SecurityClassification">
    <vt:lpwstr/>
  </property>
  <property fmtid="{D5CDD505-2E9C-101B-9397-08002B2CF9AE}" pid="14" name="TextBoxAndDropdownValues">
    <vt:lpwstr/>
  </property>
</Properties>
</file>